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mc:AlternateContent xmlns:mc="http://schemas.openxmlformats.org/markup-compatibility/2006">
    <mc:Choice Requires="x15">
      <x15ac:absPath xmlns:x15ac="http://schemas.microsoft.com/office/spreadsheetml/2010/11/ac" url="Q:\2025\4.BI\Envoi Rectorat\"/>
    </mc:Choice>
  </mc:AlternateContent>
  <xr:revisionPtr revIDLastSave="0" documentId="13_ncr:1_{41F3C2FE-7139-4C71-A093-64B2D95355B7}" xr6:coauthVersionLast="36" xr6:coauthVersionMax="36" xr10:uidLastSave="{00000000-0000-0000-0000-000000000000}"/>
  <bookViews>
    <workbookView xWindow="0" yWindow="0" windowWidth="28800" windowHeight="12225" firstSheet="7" activeTab="8" xr2:uid="{00000000-000D-0000-FFFF-FFFF00000000}"/>
  </bookViews>
  <sheets>
    <sheet name="Tab1_emplois" sheetId="2" r:id="rId1"/>
    <sheet name="Tab 2 Etab" sheetId="3" r:id="rId2"/>
    <sheet name="Tab 2 Fond" sheetId="4" r:id="rId3"/>
    <sheet name="tab3_Etab Princ." sheetId="5" r:id="rId4"/>
    <sheet name="Tab 3 Fond" sheetId="6" r:id="rId5"/>
    <sheet name="Tab 4 Etab Princ." sheetId="7" r:id="rId6"/>
    <sheet name="Tab 4 Fondation" sheetId="8" r:id="rId7"/>
    <sheet name="Tab5 compte de tiers" sheetId="9" r:id="rId8"/>
    <sheet name="Tab 6 Etab. Princ." sheetId="10" r:id="rId9"/>
    <sheet name="Tab 6 Fondation" sheetId="11" r:id="rId10"/>
    <sheet name="tab7 Plan_tréso" sheetId="12" r:id="rId11"/>
    <sheet name="Tab 7 Fond" sheetId="13" r:id="rId12"/>
    <sheet name="tab8 recettes_fléchées" sheetId="14" r:id="rId13"/>
    <sheet name="tab9 op_pluriannuelles" sheetId="15" r:id="rId14"/>
    <sheet name="Tab 10 OP Pluri Details" sheetId="16" r:id="rId15"/>
    <sheet name="Tab 11 Synthèse" sheetId="17" r:id="rId16"/>
  </sheets>
  <externalReferences>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s>
  <definedNames>
    <definedName name="_">#REF!</definedName>
    <definedName name="_____DGF2010">[1]LCI2010!$C$2:$W$21</definedName>
    <definedName name="_____DGF2011">[1]LCI2011!$B$2:$R$21</definedName>
    <definedName name="_____DGF2012">[2]LCI2012!$B$2:$AB$21</definedName>
    <definedName name="_____TAB2">#REF!</definedName>
    <definedName name="____CF2">[3]Constantes!$C$15:$C$76</definedName>
    <definedName name="____DGF2010">[1]LCI2010!$C$2:$W$21</definedName>
    <definedName name="____DGF2011">[1]LCI2011!$B$2:$R$21</definedName>
    <definedName name="____DGF2012">[2]LCI2012!$B$2:$AB$21</definedName>
    <definedName name="____TAB2">#REF!</definedName>
    <definedName name="___CF2">[3]Constantes!$C$15:$C$76</definedName>
    <definedName name="___DGF2010">[1]LCI2010!$C$2:$W$21</definedName>
    <definedName name="___DGF2011">[4]LCI2011!$B$2:$R$21</definedName>
    <definedName name="___DGF2012">[2]LCI2012!$B$2:$AB$21</definedName>
    <definedName name="___TAB2">#REF!</definedName>
    <definedName name="__CF2">[3]Constantes!$C$15:$C$76</definedName>
    <definedName name="__DGF2010">[4]LCI2010!$C$2:$W$21</definedName>
    <definedName name="__DGF2011">[5]LCI2011!$B$2:$R$21</definedName>
    <definedName name="__DGF2012">[5]LCI2012!$B$2:$AB$21</definedName>
    <definedName name="__TAB2">#REF!</definedName>
    <definedName name="_10001">[6]Constantes!$K$1:$K$10</definedName>
    <definedName name="_10001_Affaires_generales">[7]Constantes!$C$1:$C$10</definedName>
    <definedName name="_10003">[6]Constantes!$K$11:$K$14</definedName>
    <definedName name="_10003_STIL">[7]Constantes!$C$12:$C$18</definedName>
    <definedName name="_10004">[6]Constantes!$K$15</definedName>
    <definedName name="_10004_Reactivite">[7]Constantes!$C$19:$C$20</definedName>
    <definedName name="_10006">[6]Constantes!$K$16:$K$17</definedName>
    <definedName name="_10006_Communication">[7]Constantes!$C$21:$C$25</definedName>
    <definedName name="_10007">[6]Constantes!$K$18:$K$19</definedName>
    <definedName name="_10007_Culture">[7]Constantes!$C$26:$C$27</definedName>
    <definedName name="_10009">[6]Constantes!$K$20:$K$33</definedName>
    <definedName name="_10009_Maison_Recherche">[7]Constantes!$C$28:$C$54</definedName>
    <definedName name="_101">[1]LCI2010!$C$2:$W20</definedName>
    <definedName name="_10101">[6]Constantes!$K$35</definedName>
    <definedName name="_10101_Service_general">[7]Constantes!$C$55</definedName>
    <definedName name="_10102">[6]Constantes!$K$35:$K$41</definedName>
    <definedName name="_10102_Departements">[7]Constantes!$C$56:$C$62</definedName>
    <definedName name="_10120">[6]Constantes!$K$42:$K$43</definedName>
    <definedName name="_10120_LABO_ICTT">[7]Constantes!$C$63:$C$65</definedName>
    <definedName name="_10201">[6]Constantes!$K$42</definedName>
    <definedName name="_10201_Service_general">#NAME?</definedName>
    <definedName name="_10202">[6]Constantes!$K$34</definedName>
    <definedName name="_1020201">[6]Constantes!$K$44</definedName>
    <definedName name="_1020202">[6]Constantes!$K$44</definedName>
    <definedName name="_1020202_Chimie">[7]Constantes!$C$71:$C$73</definedName>
    <definedName name="_1020203">[6]Constantes!$K$44</definedName>
    <definedName name="_1020204">[6]Constantes!$S$44</definedName>
    <definedName name="_1020205">[6]Constantes!$S$44</definedName>
    <definedName name="_1020206">[6]Constantes!$S$44</definedName>
    <definedName name="_1020207">[6]Constantes!$S$44</definedName>
    <definedName name="_1020207_CERI">[7]Constantes!$C$74</definedName>
    <definedName name="_1020208">[6]Constantes!$S$44</definedName>
    <definedName name="_10220">[6]Constantes!$K$44:$K$78</definedName>
    <definedName name="_10220_LABO_LIA">[7]Constantes!$C$75:$C$121</definedName>
    <definedName name="_10221">[6]Constantes!$K$79:$K$83</definedName>
    <definedName name="_10221_LABO_Physio._Cardio.">[7]Constantes!$C$122:$C$135</definedName>
    <definedName name="_10222">[6]Constantes!$K$84:$K$85</definedName>
    <definedName name="_10222_LABO_MATHS">[7]Constantes!$C$136:$C$139</definedName>
    <definedName name="_1022301">[6]Constantes!$K$225:$K$228</definedName>
    <definedName name="_1022301_LABO_CSE">[7]Constantes!$C$140:$C$144</definedName>
    <definedName name="_1022302">[6]Constantes!$K$229:$K$234</definedName>
    <definedName name="_1022302_LABO_HYDRO">[7]Constantes!$C$145:$C$158</definedName>
    <definedName name="_10224">[6]Constantes!$K$86:$K$94</definedName>
    <definedName name="_10225">[6]Constantes!$K$95:$K$100</definedName>
    <definedName name="_10225_LABO_Fruits">[7]Constantes!$C$159:$C$168</definedName>
    <definedName name="_10226">[6]Constantes!$K$101:$K$102</definedName>
    <definedName name="_10226_LABO_Invertebres">[7]Constantes!$C$169</definedName>
    <definedName name="_1022701">[6]Constantes!$K$235:$K$246</definedName>
    <definedName name="_1022701_LABO_CHAO">[7]Constantes!$C$170:$C$185</definedName>
    <definedName name="_1022702">[6]Constantes!$S$44</definedName>
    <definedName name="_1022702_LABO_MICR">[7]Constantes!$C$186:$C$187</definedName>
    <definedName name="_10228">[6]Constantes!$K$103:$K$110</definedName>
    <definedName name="_10228_LABO_IMEP">[7]Constantes!$C$200:$C$217</definedName>
    <definedName name="_10229">[6]Constantes!$K$111:$K$118</definedName>
    <definedName name="_10229_LABO_IBMM">[7]Constantes!$C$218:$C$226</definedName>
    <definedName name="_10301">[6]Constantes!$K$120:$K$122</definedName>
    <definedName name="_10301_Service_general">[7]Constantes!$C$227:$C$232</definedName>
    <definedName name="_10302">[6]Constantes!$S$44</definedName>
    <definedName name="_10320">[6]Constantes!$K$123:$K$130</definedName>
    <definedName name="_10320_LABO_COM">[7]Constantes!$C$233:$C$243</definedName>
    <definedName name="_10321">[6]Constantes!$K$131:$K$145</definedName>
    <definedName name="_10321_LABO_ESPACE">[7]Constantes!$C$244:$C$260</definedName>
    <definedName name="_10322">[6]Constantes!$K$146:$K$147</definedName>
    <definedName name="_10322_LABO_CIHAM">#NAME?</definedName>
    <definedName name="_10323">[6]Constantes!$K$148:$K$149</definedName>
    <definedName name="_10323_LABO_HEMOC">[7]Constantes!$C$262:$C$263</definedName>
    <definedName name="_10324">[6]Constantes!$K$150:$K$152</definedName>
    <definedName name="_10324_LABO_ANHIMA">[7]Constantes!$C$264:$C$265</definedName>
    <definedName name="_10401">[6]Constantes!$K$153:$K$159</definedName>
    <definedName name="_10401_Service_general">#NAME?</definedName>
    <definedName name="_1040201">[6]Constantes!$S$44</definedName>
    <definedName name="_1040202">[6]Constantes!$S$44</definedName>
    <definedName name="_10420">[6]Constantes!$K$160:$K$161</definedName>
    <definedName name="_10420_LABO_BNC">[7]Constantes!$C$267:$C$275</definedName>
    <definedName name="_10501">[6]Constantes!$S$44</definedName>
    <definedName name="_10501_Service_general">[7]Constantes!$C$276:$C$280</definedName>
    <definedName name="_1050201">[6]Constantes!$K$44</definedName>
    <definedName name="_1050202">[6]Constantes!$K$44</definedName>
    <definedName name="_1050203">[6]Constantes!$K$44</definedName>
    <definedName name="_1050204">[6]Constantes!$K$44</definedName>
    <definedName name="_1050205">[6]Constantes!$K$44</definedName>
    <definedName name="_1050206">[6]Constantes!$K$247:$K$250</definedName>
    <definedName name="_10503">[6]Constantes!$K$162:$K$164</definedName>
    <definedName name="_10503_CMEP">[7]Constantes!$C$282:$C$283</definedName>
    <definedName name="_10601">[6]Constantes!$K$44</definedName>
    <definedName name="_10601_Service_general">[7]Constantes!$C$284</definedName>
    <definedName name="_10701">[6]Constantes!$K$165:$K$166</definedName>
    <definedName name="_10701_Service_general">[7]Constantes!$C$285:$C$293</definedName>
    <definedName name="_10801">[6]Constantes!$K$167:$K$168</definedName>
    <definedName name="_10801_DOSI">[7]Constantes!$C$294:$C$295</definedName>
    <definedName name="_10802">[6]Constantes!$K$44</definedName>
    <definedName name="_10803">[6]Constantes!$K$44</definedName>
    <definedName name="_10901">[6]Constantes!$K$169:$K$195</definedName>
    <definedName name="_10901_Service_general">[7]Constantes!$C$296:$C$325</definedName>
    <definedName name="_10Excel_BuiltIn_Print_Area_4_1_1_1">#REF!</definedName>
    <definedName name="_11001">[6]Constantes!$K$196:$K$200</definedName>
    <definedName name="_11001_Service_general">[7]Constantes!$C$326:$C$335</definedName>
    <definedName name="_11002">[6]Constantes!$K$201:$K$205</definedName>
    <definedName name="_11002_CUEFA">[7]Constantes!$C$336:$C$347</definedName>
    <definedName name="_11102_MASSE_SALARIALE">[7]Constantes!$C$348:$C$354</definedName>
    <definedName name="_11201">[6]Constantes!$K$44</definedName>
    <definedName name="_11301">[6]Constantes!$K$206:$K$220</definedName>
    <definedName name="_11301_Service_general">[7]Constantes!$C$355:$C$358</definedName>
    <definedName name="_5Excel_BuiltIn_Print_Area_4_1_1">#REF!</definedName>
    <definedName name="_CF">[8]Constantes!$A$15:$A$76</definedName>
    <definedName name="_CF2">[3]Constantes!$C$15:$C$76</definedName>
    <definedName name="_DGF2010">#NAME?</definedName>
    <definedName name="_DGF2011">[9]LCI2011!$B$2:$R$21</definedName>
    <definedName name="_DGF2012">[9]LCI2012!$B$2:$AB$21</definedName>
    <definedName name="_xlnm._FilterDatabase" localSheetId="14" hidden="1">'Tab 10 OP Pluri Details'!$F$39:$K$42</definedName>
    <definedName name="_TAB2">#REF!</definedName>
    <definedName name="BIDEX">#REF!</definedName>
    <definedName name="CACS">#REF!</definedName>
    <definedName name="CatJFB">#REF!</definedName>
    <definedName name="CDAF">#REF!</definedName>
    <definedName name="Centre_financier">#REF!</definedName>
    <definedName name="CENTREFI">#REF!</definedName>
    <definedName name="CentreFinancier">#NAME?</definedName>
    <definedName name="CentreFinancier_1">#NAME?</definedName>
    <definedName name="CentreFinancier_45">#REF!</definedName>
    <definedName name="CentreFinancier_46">#NAME?</definedName>
    <definedName name="CF">[10]Constantes!$C$25:$C$40</definedName>
    <definedName name="CF_CR">[5]CR_CF!$B$1:$D$67</definedName>
    <definedName name="CF_NIV2">[6]Constantes!$B$1:$B$14</definedName>
    <definedName name="Choisis">#REF!</definedName>
    <definedName name="Cod_Dom_Act">#NAME?</definedName>
    <definedName name="Cod_sens">#NAME?</definedName>
    <definedName name="Cod_typ_cpt">#NAME?</definedName>
    <definedName name="Cotation">#REF!</definedName>
    <definedName name="CPBUDDEPFONC">#NAME?</definedName>
    <definedName name="CPBUDDEPINV">#NAME?</definedName>
    <definedName name="CPBUDRECFONC">#NAME?</definedName>
    <definedName name="CPBUDRECINV">#NAME?</definedName>
    <definedName name="CPTBUDDEPFON">[1]Constantes!$G$69:$G$191</definedName>
    <definedName name="CPTBUDDEPINV">[1]Constantes!$G$11:$G$68</definedName>
    <definedName name="CPTBUDRECFON">[1]Constantes!$G$192:$G$264</definedName>
    <definedName name="CPTBUDRECINV">[1]Constantes!$G$1:$G$10</definedName>
    <definedName name="CR">[1]Constantes!$A$79:$A$191</definedName>
    <definedName name="CR_CF">#REF!</definedName>
    <definedName name="CREDITSOUVERTS">[1]Depenses2011!$C$2:$E$636</definedName>
    <definedName name="CREDITSOUVERTS2010">[1]Depenses2010!$D$2:$E$549</definedName>
    <definedName name="CS">#REF!</definedName>
    <definedName name="CSC">#REF!</definedName>
    <definedName name="DD">#NAME?</definedName>
    <definedName name="DEP">#REF!</definedName>
    <definedName name="DepensesNettes2011">#NAME?</definedName>
    <definedName name="Dom_Act">#NAME?</definedName>
    <definedName name="DOMFONC">[11]Constantes!$J$1:$J$21</definedName>
    <definedName name="DOMFONCDEP">[8]Constantes!$J$1:$J$18</definedName>
    <definedName name="DOMFONCREC">[12]Constantes!$J$19</definedName>
    <definedName name="DOMFONDE">[13]Constantes!$I$1:$I$18</definedName>
    <definedName name="EQ">#REF!</definedName>
    <definedName name="ERZ">#REF!</definedName>
    <definedName name="ETPT">#REF!</definedName>
    <definedName name="ETU">#NAME?</definedName>
    <definedName name="Excel_BuiltIn__FilterDatabase">#N/A</definedName>
    <definedName name="Excel_BuiltIn__FilterDatabase_1">#NAME?</definedName>
    <definedName name="Excel_BuiltIn_Print_Area">#REF!</definedName>
    <definedName name="Excel_BuiltIn_Print_Area_1">#NAME?</definedName>
    <definedName name="Excel_BuiltIn_Print_Area_1_1">([14]SRI_SG!$B$1:$N$107,[14]SRI_SG!$P$108:$X$136)</definedName>
    <definedName name="Excel_BuiltIn_Print_Area_1_1_1">#REF!</definedName>
    <definedName name="Excel_BuiltIn_Print_Area_1_1_1_1">#REF!</definedName>
    <definedName name="Excel_BuiltIn_Print_Area_1_1_1_1_1">#REF!</definedName>
    <definedName name="Excel_BuiltIn_Print_Area_10_1">#REF!</definedName>
    <definedName name="Excel_BuiltIn_Print_Area_2">#REF!</definedName>
    <definedName name="Excel_BuiltIn_Print_Area_3">#REF!</definedName>
    <definedName name="Excel_BuiltIn_Print_Area_3_1">#REF!</definedName>
    <definedName name="Excel_BuiltIn_Print_Area_4_1">#NAME?</definedName>
    <definedName name="Excel_BuiltIn_Print_Area_4_1_1">#REF!</definedName>
    <definedName name="Excel_BuiltIn_Print_Area_4_1_1_1">#REF!</definedName>
    <definedName name="Excel_BuiltIn_Print_Area_5">#REF!</definedName>
    <definedName name="Excel_BuiltIn_Print_Area_6_1">#REF!</definedName>
    <definedName name="Excel_BuiltIn_Print_Area_6_1_21">#NAME?</definedName>
    <definedName name="Excel_BuiltIn_Print_Area_8_1">#NAME?</definedName>
    <definedName name="Excel_BuiltIn_Print_Area_9_1">#NAME?</definedName>
    <definedName name="Excel_BuiltIn_Print_Titles">#REF!</definedName>
    <definedName name="Excel_BuiltIn_Print_Titles_1">#REF!</definedName>
    <definedName name="Excel_BuiltIn_Print_Titles_1_1">#REF!</definedName>
    <definedName name="Excel_BuiltIn_Print_Titles_1_1_1">#REF!</definedName>
    <definedName name="EXCR">#REF!</definedName>
    <definedName name="EXCR_1">[15]Constantes!#REF!</definedName>
    <definedName name="EXCR_45">#REF!</definedName>
    <definedName name="EXCR_46">[16]Constantes!#REF!</definedName>
    <definedName name="HC">#NAME?</definedName>
    <definedName name="Liste">#REF!</definedName>
    <definedName name="liste_etat_mut_amue">[17]SYNTHESE!$I$5:$I$9</definedName>
    <definedName name="liste_etats_mut">[17]SYNTHESE!$H$5:$H$11</definedName>
    <definedName name="MALISTE">[18]SIFAC!$J$4:$J$61</definedName>
    <definedName name="MASSESALARIALE2010">[1]MS2010!$A$2:$B$48</definedName>
    <definedName name="MASSESALARIALE2011">[5]ms2011!$A$1:$B$79</definedName>
    <definedName name="Methode_analytique">#REF!</definedName>
    <definedName name="NC">#REF!</definedName>
    <definedName name="PE">#REF!</definedName>
    <definedName name="PFI">[6]Constantes!$K$2:$K$246</definedName>
    <definedName name="Print_Titles" localSheetId="0">Tab1_emplois!$22:$23</definedName>
    <definedName name="Priorite">#REF!</definedName>
    <definedName name="Profils">#REF!</definedName>
    <definedName name="RA">#REF!</definedName>
    <definedName name="RA_O_N">#NAME?</definedName>
    <definedName name="RADEP">#NAME?</definedName>
    <definedName name="ReAf">[19]Constantes!$D$1:$D$2</definedName>
    <definedName name="RECETTES2010">[1]Recettes2010!$C$2:$D$1599</definedName>
    <definedName name="RECETTES2011">[1]Recettes2011!$C$2:$E$190</definedName>
    <definedName name="REMUN2010">[1]AutresRemun2010!$C$2:$AJ$53</definedName>
    <definedName name="REQ">#REF!</definedName>
    <definedName name="Reste">OFFSET(#REF!,,,SUMPRODUCT(--(#REF!&lt;&gt;"")))</definedName>
    <definedName name="RTZE">#REF!</definedName>
    <definedName name="SCSP">[20]Constantes!$A$1:$A$2</definedName>
    <definedName name="SDG">#REF!</definedName>
    <definedName name="Sens">#NAME?</definedName>
    <definedName name="SG">#REF!</definedName>
    <definedName name="SHARED_FORMULA_0_4_0_4_1">MID(#REF!,FIND("(",#REF!)+1,FIND(")",#REF!)-FIND("(",#REF!)-1)</definedName>
    <definedName name="SHARED_FORMULA_1_34_1_34_16">SUM(#REF!,#REF!)</definedName>
    <definedName name="SHARED_FORMULA_1_34_1_34_9">SUM(#REF!,#REF!)</definedName>
    <definedName name="SHARED_FORMULA_10_1_10_1_11">SUM(#REF!)</definedName>
    <definedName name="SHARED_FORMULA_10_1_10_1_12">SUM(#REF!)</definedName>
    <definedName name="SHARED_FORMULA_10_1_10_1_42">SUM(#REF!)</definedName>
    <definedName name="SHARED_FORMULA_10_1026_10_1026_21">#REF!&amp;#REF!</definedName>
    <definedName name="SHARED_FORMULA_10_1090_10_1090_21">#REF!&amp;#REF!</definedName>
    <definedName name="SHARED_FORMULA_10_11_10_11_19">IF(#REF!="7481",#REF!&amp;#REF!,"")</definedName>
    <definedName name="SHARED_FORMULA_10_1154_10_1154_21">#REF!&amp;#REF!</definedName>
    <definedName name="SHARED_FORMULA_10_12_10_12_16">SUM(#REF!)</definedName>
    <definedName name="SHARED_FORMULA_10_12_10_12_9">SUM(#REF!)</definedName>
    <definedName name="SHARED_FORMULA_10_1218_10_1218_21">#REF!&amp;#REF!</definedName>
    <definedName name="SHARED_FORMULA_10_1282_10_1282_21">#REF!&amp;#REF!</definedName>
    <definedName name="SHARED_FORMULA_10_13_10_13_18">SUM(#REF!)</definedName>
    <definedName name="SHARED_FORMULA_10_130_10_130_21">#REF!&amp;#REF!</definedName>
    <definedName name="SHARED_FORMULA_10_130_10_130_35">#REF!&amp;#REF!</definedName>
    <definedName name="SHARED_FORMULA_10_1346_10_1346_21">#REF!&amp;#REF!</definedName>
    <definedName name="SHARED_FORMULA_10_139_10_139_19">IF(#REF!="7481",#REF!&amp;#REF!,"")</definedName>
    <definedName name="SHARED_FORMULA_10_14_10_14_14">-(#REF!*#REF!)</definedName>
    <definedName name="SHARED_FORMULA_10_1410_10_1410_21">#REF!&amp;#REF!</definedName>
    <definedName name="SHARED_FORMULA_10_1474_10_1474_21">#REF!&amp;#REF!</definedName>
    <definedName name="SHARED_FORMULA_10_1538_10_1538_21">#REF!&amp;#REF!</definedName>
    <definedName name="SHARED_FORMULA_10_1602_10_1602_21">#REF!&amp;#REF!</definedName>
    <definedName name="SHARED_FORMULA_10_1666_10_1666_21">#REF!&amp;#REF!</definedName>
    <definedName name="SHARED_FORMULA_10_1730_10_1730_21">#REF!&amp;#REF!</definedName>
    <definedName name="SHARED_FORMULA_10_1794_10_1794_21">#REF!&amp;#REF!</definedName>
    <definedName name="SHARED_FORMULA_10_1858_10_1858_21">#REF!&amp;#REF!</definedName>
    <definedName name="SHARED_FORMULA_10_1922_10_1922_21">#REF!&amp;#REF!</definedName>
    <definedName name="SHARED_FORMULA_10_194_10_194_21">#REF!&amp;#REF!</definedName>
    <definedName name="SHARED_FORMULA_10_194_10_194_35">#REF!&amp;#REF!</definedName>
    <definedName name="SHARED_FORMULA_10_1986_10_1986_21">#REF!&amp;#REF!</definedName>
    <definedName name="SHARED_FORMULA_10_2_10_2_19">IF(#REF!="7481",#REF!&amp;#REF!,"")</definedName>
    <definedName name="SHARED_FORMULA_10_2_10_2_21">#REF!&amp;#REF!</definedName>
    <definedName name="SHARED_FORMULA_10_2_10_2_35">#REF!&amp;#REF!</definedName>
    <definedName name="SHARED_FORMULA_10_203_10_203_19">IF(#REF!="7481",#REF!&amp;#REF!,"")</definedName>
    <definedName name="SHARED_FORMULA_10_2050_10_2050_21">#REF!&amp;#REF!</definedName>
    <definedName name="SHARED_FORMULA_10_2114_10_2114_21">#REF!&amp;#REF!</definedName>
    <definedName name="SHARED_FORMULA_10_2178_10_2178_21">#REF!&amp;#REF!</definedName>
    <definedName name="SHARED_FORMULA_10_22_10_22_23">SUM(#REF!)</definedName>
    <definedName name="SHARED_FORMULA_10_2242_10_2242_21">#REF!&amp;#REF!</definedName>
    <definedName name="SHARED_FORMULA_10_2306_10_2306_21">#REF!&amp;#REF!</definedName>
    <definedName name="SHARED_FORMULA_10_2370_10_2370_21">#REF!&amp;#REF!</definedName>
    <definedName name="SHARED_FORMULA_10_2434_10_2434_21">#REF!&amp;#REF!</definedName>
    <definedName name="SHARED_FORMULA_10_25_10_25_16">SUM(#REF!)</definedName>
    <definedName name="SHARED_FORMULA_10_25_10_25_9">SUM(#REF!)</definedName>
    <definedName name="SHARED_FORMULA_10_258_10_258_21">#REF!&amp;#REF!</definedName>
    <definedName name="SHARED_FORMULA_10_322_10_322_21">#REF!&amp;#REF!</definedName>
    <definedName name="SHARED_FORMULA_10_36_10_36_41">SUM(#REF!)</definedName>
    <definedName name="SHARED_FORMULA_10_386_10_386_21">#REF!&amp;#REF!</definedName>
    <definedName name="SHARED_FORMULA_10_44_10_44_42">SUM(#REF!)</definedName>
    <definedName name="SHARED_FORMULA_10_450_10_450_21">#REF!&amp;#REF!</definedName>
    <definedName name="SHARED_FORMULA_10_514_10_514_21">#REF!&amp;#REF!</definedName>
    <definedName name="SHARED_FORMULA_10_53_10_53_41">SUM(#REF!)-SUM(#REF!)</definedName>
    <definedName name="SHARED_FORMULA_10_56_10_56_41">#REF!-#REF!</definedName>
    <definedName name="SHARED_FORMULA_10_578_10_578_21">#REF!&amp;#REF!</definedName>
    <definedName name="SHARED_FORMULA_10_642_10_642_21">#REF!&amp;#REF!</definedName>
    <definedName name="SHARED_FORMULA_10_66_10_66_21">#REF!&amp;#REF!</definedName>
    <definedName name="SHARED_FORMULA_10_66_10_66_35">#REF!&amp;#REF!</definedName>
    <definedName name="SHARED_FORMULA_10_706_10_706_21">#REF!&amp;#REF!</definedName>
    <definedName name="SHARED_FORMULA_10_75_10_75_19">IF(#REF!="7481",#REF!&amp;#REF!,"")</definedName>
    <definedName name="SHARED_FORMULA_10_770_10_770_21">#REF!&amp;#REF!</definedName>
    <definedName name="SHARED_FORMULA_10_834_10_834_21">#REF!&amp;#REF!</definedName>
    <definedName name="SHARED_FORMULA_10_898_10_898_21">#REF!&amp;#REF!</definedName>
    <definedName name="SHARED_FORMULA_10_962_10_962_21">#REF!&amp;#REF!</definedName>
    <definedName name="SHARED_FORMULA_11_1026_11_1026_21">#REF!&amp;#REF!</definedName>
    <definedName name="SHARED_FORMULA_11_1090_11_1090_21">#REF!&amp;#REF!</definedName>
    <definedName name="SHARED_FORMULA_11_1154_11_1154_21">#REF!&amp;#REF!</definedName>
    <definedName name="SHARED_FORMULA_11_12_11_12_16">(#REF!+#REF!)-((SUM(#REF!+#REF!)*0.0085)+(SUM(#REF!+#REF!)*0.0665)+(#REF!*0.0225))</definedName>
    <definedName name="SHARED_FORMULA_11_12_11_12_9">(#REF!+#REF!)-((SUM(#REF!+#REF!)*0.0085)+(SUM(#REF!+#REF!)*0.0675)+(#REF!*0.0235))</definedName>
    <definedName name="SHARED_FORMULA_11_1218_11_1218_21">#REF!&amp;#REF!</definedName>
    <definedName name="SHARED_FORMULA_11_1282_11_1282_21">#REF!&amp;#REF!</definedName>
    <definedName name="SHARED_FORMULA_11_13_11_13_23">SUM(#REF!)</definedName>
    <definedName name="SHARED_FORMULA_11_130_11_130_21">#REF!&amp;#REF!</definedName>
    <definedName name="SHARED_FORMULA_11_1346_11_1346_21">#REF!&amp;#REF!</definedName>
    <definedName name="SHARED_FORMULA_11_1410_11_1410_21">#REF!&amp;#REF!</definedName>
    <definedName name="SHARED_FORMULA_11_1474_11_1474_21">#REF!&amp;#REF!</definedName>
    <definedName name="SHARED_FORMULA_11_1538_11_1538_21">#REF!&amp;#REF!</definedName>
    <definedName name="SHARED_FORMULA_11_1602_11_1602_21">#REF!&amp;#REF!</definedName>
    <definedName name="SHARED_FORMULA_11_1666_11_1666_21">#REF!&amp;#REF!</definedName>
    <definedName name="SHARED_FORMULA_11_1730_11_1730_21">#REF!&amp;#REF!</definedName>
    <definedName name="SHARED_FORMULA_11_1794_11_1794_21">#REF!&amp;#REF!</definedName>
    <definedName name="SHARED_FORMULA_11_1858_11_1858_21">#REF!&amp;#REF!</definedName>
    <definedName name="SHARED_FORMULA_11_1922_11_1922_21">#REF!&amp;#REF!</definedName>
    <definedName name="SHARED_FORMULA_11_194_11_194_21">#REF!&amp;#REF!</definedName>
    <definedName name="SHARED_FORMULA_11_1986_11_1986_21">#REF!&amp;#REF!</definedName>
    <definedName name="SHARED_FORMULA_11_2_11_2_21">#REF!&amp;#REF!</definedName>
    <definedName name="SHARED_FORMULA_11_2050_11_2050_21">#REF!&amp;#REF!</definedName>
    <definedName name="SHARED_FORMULA_11_2114_11_2114_21">#REF!&amp;#REF!</definedName>
    <definedName name="SHARED_FORMULA_11_2178_11_2178_21">#REF!&amp;#REF!</definedName>
    <definedName name="SHARED_FORMULA_11_2242_11_2242_21">#REF!&amp;#REF!</definedName>
    <definedName name="SHARED_FORMULA_11_2306_11_2306_21">#REF!&amp;#REF!</definedName>
    <definedName name="SHARED_FORMULA_11_2370_11_2370_21">#REF!&amp;#REF!</definedName>
    <definedName name="SHARED_FORMULA_11_2434_11_2434_21">#REF!&amp;#REF!</definedName>
    <definedName name="SHARED_FORMULA_11_25_11_25_16">(#REF!+#REF!)-((SUM(#REF!+#REF!)*0.0085)+(SUM(#REF!+#REF!)*0.0665)+(#REF!*0.0225))</definedName>
    <definedName name="SHARED_FORMULA_11_25_11_25_9">(#REF!+#REF!)-((SUM(#REF!+#REF!)*0.0085)+(SUM(#REF!+#REF!)*0.0675)+(#REF!*0.0235))</definedName>
    <definedName name="SHARED_FORMULA_11_258_11_258_21">#REF!&amp;#REF!</definedName>
    <definedName name="SHARED_FORMULA_11_322_11_322_21">#REF!&amp;#REF!</definedName>
    <definedName name="SHARED_FORMULA_11_386_11_386_21">#REF!&amp;#REF!</definedName>
    <definedName name="SHARED_FORMULA_11_450_11_450_21">#REF!&amp;#REF!</definedName>
    <definedName name="SHARED_FORMULA_11_514_11_514_21">#REF!&amp;#REF!</definedName>
    <definedName name="SHARED_FORMULA_11_53_11_53_42">SUM(#REF!)</definedName>
    <definedName name="SHARED_FORMULA_11_578_11_578_21">#REF!&amp;#REF!</definedName>
    <definedName name="SHARED_FORMULA_11_642_11_642_21">#REF!&amp;#REF!</definedName>
    <definedName name="SHARED_FORMULA_11_66_11_66_21">#REF!&amp;#REF!</definedName>
    <definedName name="SHARED_FORMULA_11_706_11_706_21">#REF!&amp;#REF!</definedName>
    <definedName name="SHARED_FORMULA_11_770_11_770_21">#REF!&amp;#REF!</definedName>
    <definedName name="SHARED_FORMULA_11_834_11_834_21">#REF!&amp;#REF!</definedName>
    <definedName name="SHARED_FORMULA_11_898_11_898_21">#REF!&amp;#REF!</definedName>
    <definedName name="SHARED_FORMULA_11_962_11_962_21">#REF!&amp;#REF!</definedName>
    <definedName name="SHARED_FORMULA_12_1026_12_1026_21">#REF!&amp;#REF!</definedName>
    <definedName name="SHARED_FORMULA_12_1090_12_1090_21">#REF!&amp;#REF!</definedName>
    <definedName name="SHARED_FORMULA_12_1154_12_1154_21">#REF!&amp;#REF!</definedName>
    <definedName name="SHARED_FORMULA_12_12_12_12_16">-(#REF!*#REF!)</definedName>
    <definedName name="SHARED_FORMULA_12_12_12_12_9">-(#REF!*#REF!)</definedName>
    <definedName name="SHARED_FORMULA_12_1218_12_1218_21">#REF!&amp;#REF!</definedName>
    <definedName name="SHARED_FORMULA_12_1282_12_1282_21">#REF!&amp;#REF!</definedName>
    <definedName name="SHARED_FORMULA_12_130_12_130_21">#REF!&amp;#REF!</definedName>
    <definedName name="SHARED_FORMULA_12_1346_12_1346_21">#REF!&amp;#REF!</definedName>
    <definedName name="SHARED_FORMULA_12_1410_12_1410_21">#REF!&amp;#REF!</definedName>
    <definedName name="SHARED_FORMULA_12_1474_12_1474_21">#REF!&amp;#REF!</definedName>
    <definedName name="SHARED_FORMULA_12_1538_12_1538_21">#REF!&amp;#REF!</definedName>
    <definedName name="SHARED_FORMULA_12_1602_12_1602_21">#REF!&amp;#REF!</definedName>
    <definedName name="SHARED_FORMULA_12_1666_12_1666_21">#REF!&amp;#REF!</definedName>
    <definedName name="SHARED_FORMULA_12_1730_12_1730_21">#REF!&amp;#REF!</definedName>
    <definedName name="SHARED_FORMULA_12_1794_12_1794_21">#REF!&amp;#REF!</definedName>
    <definedName name="SHARED_FORMULA_12_1858_12_1858_21">#REF!&amp;#REF!</definedName>
    <definedName name="SHARED_FORMULA_12_1922_12_1922_21">#REF!&amp;#REF!</definedName>
    <definedName name="SHARED_FORMULA_12_194_12_194_21">#REF!&amp;#REF!</definedName>
    <definedName name="SHARED_FORMULA_12_1986_12_1986_21">#REF!&amp;#REF!</definedName>
    <definedName name="SHARED_FORMULA_12_2_12_2_21">#REF!&amp;#REF!</definedName>
    <definedName name="SHARED_FORMULA_12_2_12_2_23">SUM(#REF!,#REF!)</definedName>
    <definedName name="SHARED_FORMULA_12_2_12_2_30">#REF!&amp;" - "&amp;#REF!</definedName>
    <definedName name="SHARED_FORMULA_12_2050_12_2050_21">#REF!&amp;#REF!</definedName>
    <definedName name="SHARED_FORMULA_12_2114_12_2114_21">#REF!&amp;#REF!</definedName>
    <definedName name="SHARED_FORMULA_12_2178_12_2178_21">#REF!&amp;#REF!</definedName>
    <definedName name="SHARED_FORMULA_12_2242_12_2242_21">#REF!&amp;#REF!</definedName>
    <definedName name="SHARED_FORMULA_12_2306_12_2306_21">#REF!&amp;#REF!</definedName>
    <definedName name="SHARED_FORMULA_12_2370_12_2370_21">#REF!&amp;#REF!</definedName>
    <definedName name="SHARED_FORMULA_12_2434_12_2434_21">#REF!&amp;#REF!</definedName>
    <definedName name="SHARED_FORMULA_12_25_12_25_16">-(#REF!*#REF!)</definedName>
    <definedName name="SHARED_FORMULA_12_25_12_25_9">-(#REF!*#REF!)</definedName>
    <definedName name="SHARED_FORMULA_12_258_12_258_21">#REF!&amp;#REF!</definedName>
    <definedName name="SHARED_FORMULA_12_26_12_26_30">#REF!&amp;" - "&amp;#REF!</definedName>
    <definedName name="SHARED_FORMULA_12_322_12_322_21">#REF!&amp;#REF!</definedName>
    <definedName name="SHARED_FORMULA_12_386_12_386_21">#REF!&amp;#REF!</definedName>
    <definedName name="SHARED_FORMULA_12_450_12_450_21">#REF!&amp;#REF!</definedName>
    <definedName name="SHARED_FORMULA_12_48_12_48_30">#REF!&amp;" - "&amp;#REF!</definedName>
    <definedName name="SHARED_FORMULA_12_514_12_514_21">#REF!&amp;#REF!</definedName>
    <definedName name="SHARED_FORMULA_12_578_12_578_21">#REF!&amp;#REF!</definedName>
    <definedName name="SHARED_FORMULA_12_642_12_642_21">#REF!&amp;#REF!</definedName>
    <definedName name="SHARED_FORMULA_12_66_12_66_21">#REF!&amp;#REF!</definedName>
    <definedName name="SHARED_FORMULA_12_706_12_706_21">#REF!&amp;#REF!</definedName>
    <definedName name="SHARED_FORMULA_12_770_12_770_21">#REF!&amp;#REF!</definedName>
    <definedName name="SHARED_FORMULA_12_834_12_834_21">#REF!&amp;#REF!</definedName>
    <definedName name="SHARED_FORMULA_12_898_12_898_21">#REF!&amp;#REF!</definedName>
    <definedName name="SHARED_FORMULA_12_962_12_962_21">#REF!&amp;#REF!</definedName>
    <definedName name="SHARED_FORMULA_13_1_13_1_40">SUM(#REF!,#REF!)</definedName>
    <definedName name="SHARED_FORMULA_13_12_13_12_10">((#REF!*#REF!)*#REF!)*(#REF!-#REF!)</definedName>
    <definedName name="SHARED_FORMULA_13_12_13_12_17">#REF!-((#REF!*#REF!)*#REF!)*#REF!</definedName>
    <definedName name="SHARED_FORMULA_14_1_14_1_11">SUM(#REF!)</definedName>
    <definedName name="SHARED_FORMULA_14_1_14_1_12">SUM(#REF!)</definedName>
    <definedName name="SHARED_FORMULA_14_1_14_1_39">#REF!+#REF!+#REF!</definedName>
    <definedName name="SHARED_FORMULA_14_12_14_12_10">#REF!*#REF!</definedName>
    <definedName name="SHARED_FORMULA_14_12_14_12_17">#REF!*#REF!</definedName>
    <definedName name="SHARED_FORMULA_14_13_14_13_23">(#REF!+#REF!)-(SUM(#REF!+#REF!)*0.0975)</definedName>
    <definedName name="SHARED_FORMULA_14_3_14_3_23">#REF!+#REF!</definedName>
    <definedName name="SHARED_FORMULA_15_12_15_12_10">(#REF!*#REF!)+(#REF!*0.064)</definedName>
    <definedName name="SHARED_FORMULA_15_12_15_12_17">#REF!*#REF!</definedName>
    <definedName name="SHARED_FORMULA_15_13_15_13_23">-(#REF!*#REF!)</definedName>
    <definedName name="SHARED_FORMULA_15_3_15_3_23">#REF!+#REF!</definedName>
    <definedName name="SHARED_FORMULA_16_1_16_1_39">#REF!+#REF!</definedName>
    <definedName name="SHARED_FORMULA_16_2_16_2_40">#REF!-#REF!</definedName>
    <definedName name="SHARED_FORMULA_17_6_17_6_40">#REF!*#REF!</definedName>
    <definedName name="SHARED_FORMULA_18_1_18_1_11">#REF!+#REF!</definedName>
    <definedName name="SHARED_FORMULA_18_3_18_3_23">#REF!+#REF!</definedName>
    <definedName name="SHARED_FORMULA_19_1_19_1_11">#REF!+#REF!+#REF!</definedName>
    <definedName name="SHARED_FORMULA_19_2_19_2_23">+#REF!+#REF!</definedName>
    <definedName name="SHARED_FORMULA_19_4_19_4_40">#REF!-#REF!</definedName>
    <definedName name="SHARED_FORMULA_2_1004_2_1004_32">#REF!&amp;#REF!</definedName>
    <definedName name="SHARED_FORMULA_2_104_2_104_16">#REF!&amp;" - "&amp;#REF!</definedName>
    <definedName name="SHARED_FORMULA_2_1068_2_1068_32">#REF!&amp;#REF!</definedName>
    <definedName name="SHARED_FORMULA_2_108_2_108_32">#REF!&amp;#REF!</definedName>
    <definedName name="SHARED_FORMULA_2_1132_2_1132_32">#REF!&amp;#REF!</definedName>
    <definedName name="SHARED_FORMULA_2_1196_2_1196_32">#REF!&amp;#REF!</definedName>
    <definedName name="SHARED_FORMULA_2_1260_2_1260_32">#REF!&amp;#REF!</definedName>
    <definedName name="SHARED_FORMULA_2_130_2_130_31">VALUE(#REF!&amp;#REF!)</definedName>
    <definedName name="SHARED_FORMULA_2_130_2_130_33">VALUE(#REF!&amp;#REF!)</definedName>
    <definedName name="SHARED_FORMULA_2_1324_2_1324_32">#REF!&amp;#REF!</definedName>
    <definedName name="SHARED_FORMULA_2_136_2_136_16">#REF!&amp;" - "&amp;#REF!</definedName>
    <definedName name="SHARED_FORMULA_2_1388_2_1388_32">#REF!&amp;#REF!</definedName>
    <definedName name="SHARED_FORMULA_2_14_2_14_34">#REF!&amp;" - "&amp;VLOOKUP(LEFT(#REF!,3),#REF!,2,FALSE)&amp;" / "&amp;#REF!</definedName>
    <definedName name="SHARED_FORMULA_2_1452_2_1452_32">#REF!&amp;#REF!</definedName>
    <definedName name="SHARED_FORMULA_2_1516_2_1516_32">#REF!&amp;#REF!</definedName>
    <definedName name="SHARED_FORMULA_2_1580_2_1580_32">#REF!&amp;#REF!</definedName>
    <definedName name="SHARED_FORMULA_2_1590_2_1590_32">#REF!&amp;#REF!</definedName>
    <definedName name="SHARED_FORMULA_2_168_2_168_16">#REF!&amp;" - "&amp;#REF!</definedName>
    <definedName name="SHARED_FORMULA_2_172_2_172_32">#REF!&amp;#REF!</definedName>
    <definedName name="SHARED_FORMULA_2_184_2_184_16">#REF!&amp;" - "&amp;#REF!</definedName>
    <definedName name="SHARED_FORMULA_2_194_2_194_31">VALUE(#REF!&amp;#REF!)</definedName>
    <definedName name="SHARED_FORMULA_2_2_2_2_16">#REF!&amp;" - "&amp;#REF!</definedName>
    <definedName name="SHARED_FORMULA_2_2_2_2_31">VALUE(#REF!&amp;#REF!)</definedName>
    <definedName name="SHARED_FORMULA_2_2_2_2_32">#REF!&amp;#REF!</definedName>
    <definedName name="SHARED_FORMULA_2_2_2_2_33">VALUE(#REF!&amp;#REF!)</definedName>
    <definedName name="SHARED_FORMULA_2_21_2_21_16">#REF!&amp;" - "&amp;#REF!</definedName>
    <definedName name="SHARED_FORMULA_2_216_2_216_16">#REF!&amp;" - "&amp;#REF!</definedName>
    <definedName name="SHARED_FORMULA_2_236_2_236_32">#REF!&amp;#REF!</definedName>
    <definedName name="SHARED_FORMULA_2_24_2_24_17">#REF!&amp;" - "&amp;VLOOKUP(LEFT(#REF!,3),#REF!,2,FALSE)&amp;" / "&amp;#REF!</definedName>
    <definedName name="SHARED_FORMULA_2_258_2_258_31">VALUE(#REF!&amp;#REF!)</definedName>
    <definedName name="SHARED_FORMULA_2_300_2_300_32">#REF!&amp;#REF!</definedName>
    <definedName name="SHARED_FORMULA_2_322_2_322_31">VALUE(#REF!&amp;#REF!)</definedName>
    <definedName name="SHARED_FORMULA_2_364_2_364_32">#REF!&amp;#REF!</definedName>
    <definedName name="SHARED_FORMULA_2_386_2_386_31">VALUE(#REF!&amp;#REF!)</definedName>
    <definedName name="SHARED_FORMULA_2_428_2_428_32">#REF!&amp;#REF!</definedName>
    <definedName name="SHARED_FORMULA_2_450_2_450_31">VALUE(#REF!&amp;#REF!)</definedName>
    <definedName name="SHARED_FORMULA_2_46_2_46_17">#REF!&amp;" - "&amp;VLOOKUP(LEFT(#REF!,3),#REF!,2,FALSE)&amp;" / "&amp;#REF!</definedName>
    <definedName name="SHARED_FORMULA_2_46_2_46_34">#REF!&amp;" - "&amp;VLOOKUP(LEFT(#REF!,3),#REF!,2,FALSE)&amp;" / "&amp;#REF!</definedName>
    <definedName name="SHARED_FORMULA_2_492_2_492_32">#REF!&amp;#REF!</definedName>
    <definedName name="SHARED_FORMULA_2_514_2_514_31">VALUE(#REF!&amp;#REF!)</definedName>
    <definedName name="SHARED_FORMULA_2_53_2_53_16">#REF!&amp;" - "&amp;#REF!</definedName>
    <definedName name="SHARED_FORMULA_2_556_2_556_32">#REF!&amp;#REF!</definedName>
    <definedName name="SHARED_FORMULA_2_578_2_578_31">VALUE(#REF!&amp;#REF!)</definedName>
    <definedName name="SHARED_FORMULA_2_620_2_620_32">#REF!&amp;#REF!</definedName>
    <definedName name="SHARED_FORMULA_2_65_2_65_2">SUM(#REF!)</definedName>
    <definedName name="SHARED_FORMULA_2_66_2_66_31">VALUE(#REF!&amp;#REF!)</definedName>
    <definedName name="SHARED_FORMULA_2_66_2_66_32">#REF!&amp;#REF!</definedName>
    <definedName name="SHARED_FORMULA_2_66_2_66_33">VALUE(#REF!&amp;#REF!)</definedName>
    <definedName name="SHARED_FORMULA_2_684_2_684_32">#REF!&amp;#REF!</definedName>
    <definedName name="SHARED_FORMULA_2_72_2_72_16">#REF!&amp;" - "&amp;#REF!</definedName>
    <definedName name="SHARED_FORMULA_2_748_2_748_32">#REF!&amp;#REF!</definedName>
    <definedName name="SHARED_FORMULA_2_76_2_76_0">SUM(#REF!)</definedName>
    <definedName name="SHARED_FORMULA_2_76_2_76_2">SUM(#REF!)</definedName>
    <definedName name="SHARED_FORMULA_2_812_2_812_32">#REF!&amp;#REF!</definedName>
    <definedName name="SHARED_FORMULA_2_876_2_876_32">#REF!&amp;#REF!</definedName>
    <definedName name="SHARED_FORMULA_2_940_2_940_32">#REF!&amp;#REF!</definedName>
    <definedName name="SHARED_FORMULA_20_1_20_1_12">#REF!+#REF!+#REF!</definedName>
    <definedName name="SHARED_FORMULA_21_1_21_1_11">#REF!+#REF!+#REF!</definedName>
    <definedName name="SHARED_FORMULA_21_2_21_2_12">SUM(#REF!,#REF!)</definedName>
    <definedName name="SHARED_FORMULA_21_3_21_3_23">#REF!+#REF!</definedName>
    <definedName name="SHARED_FORMULA_22_53_22_53_41">SUM(#REF!)</definedName>
    <definedName name="SHARED_FORMULA_23_1_23_1_11">#REF!+#REF!+#REF!</definedName>
    <definedName name="SHARED_FORMULA_23_3_23_3_23">0.9*#REF!</definedName>
    <definedName name="SHARED_FORMULA_24_1_24_1_40">SUM(#REF!,#REF!)</definedName>
    <definedName name="SHARED_FORMULA_3_109_3_109_34">#REF!&amp;" - "&amp;#REF!</definedName>
    <definedName name="SHARED_FORMULA_3_123_3_123_29">#REF!&amp;#REF!</definedName>
    <definedName name="SHARED_FORMULA_3_141_3_141_34">#REF!&amp;" - "&amp;#REF!</definedName>
    <definedName name="SHARED_FORMULA_3_173_3_173_34">#REF!&amp;" - "&amp;#REF!</definedName>
    <definedName name="SHARED_FORMULA_3_187_3_187_29">#REF!&amp;#REF!</definedName>
    <definedName name="SHARED_FORMULA_3_193_3_193_3">#REF!+#REF!+#REF!+#REF!+#REF!+#REF!</definedName>
    <definedName name="SHARED_FORMULA_3_2_3_2_29">#REF!&amp;#REF!</definedName>
    <definedName name="SHARED_FORMULA_3_251_3_251_29">#REF!&amp;#REF!</definedName>
    <definedName name="SHARED_FORMULA_3_315_3_315_29">#REF!&amp;#REF!</definedName>
    <definedName name="SHARED_FORMULA_3_379_3_379_29">#REF!&amp;#REF!</definedName>
    <definedName name="SHARED_FORMULA_3_443_3_443_29">#REF!&amp;#REF!</definedName>
    <definedName name="SHARED_FORMULA_3_507_3_507_29">#REF!&amp;#REF!</definedName>
    <definedName name="SHARED_FORMULA_3_59_3_59_29">#REF!&amp;#REF!</definedName>
    <definedName name="SHARED_FORMULA_3_77_3_77_34">#REF!&amp;" - "&amp;#REF!</definedName>
    <definedName name="SHARED_FORMULA_32_3_32_3_23">SUM(#REF!)</definedName>
    <definedName name="SHARED_FORMULA_34_1_34_1_41">#REF!+#REF!</definedName>
    <definedName name="SHARED_FORMULA_34_3_34_3_23">#REF!-#REF!</definedName>
    <definedName name="SHARED_FORMULA_34_33_34_33_41">#REF!+#REF!</definedName>
    <definedName name="SHARED_FORMULA_35_1_35_1_41">#REF!+#REF!</definedName>
    <definedName name="SHARED_FORMULA_35_2_35_2_42">SUM(#REF!)</definedName>
    <definedName name="SHARED_FORMULA_35_33_35_33_41">#REF!+#REF!</definedName>
    <definedName name="SHARED_FORMULA_36_1_36_1_41">#REF!+#REF!</definedName>
    <definedName name="SHARED_FORMULA_36_33_36_33_41">#REF!+#REF!</definedName>
    <definedName name="SHARED_FORMULA_37_1_37_1_41">#REF!+#REF!</definedName>
    <definedName name="SHARED_FORMULA_37_3_37_3_23">SUM(#REF!)</definedName>
    <definedName name="SHARED_FORMULA_37_33_37_33_41">#REF!+#REF!</definedName>
    <definedName name="SHARED_FORMULA_38_1_38_1_41">#REF!+#REF!</definedName>
    <definedName name="SHARED_FORMULA_38_2_38_2_23">#REF!+#REF!</definedName>
    <definedName name="SHARED_FORMULA_38_33_38_33_41">#REF!+#REF!</definedName>
    <definedName name="SHARED_FORMULA_39_1_39_1_41">#REF!+#REF!</definedName>
    <definedName name="SHARED_FORMULA_39_3_39_3_23">#REF!+#REF!</definedName>
    <definedName name="SHARED_FORMULA_39_33_39_33_41">#REF!+#REF!</definedName>
    <definedName name="SHARED_FORMULA_4_1_4_1_41">#REF!-#REF!</definedName>
    <definedName name="SHARED_FORMULA_4_1_4_1_42">#REF!-#REF!</definedName>
    <definedName name="SHARED_FORMULA_4_1026_4_1026_30">#REF!&amp;#REF!</definedName>
    <definedName name="SHARED_FORMULA_4_1090_4_1090_30">#REF!&amp;#REF!</definedName>
    <definedName name="SHARED_FORMULA_4_1154_4_1154_30">#REF!&amp;#REF!</definedName>
    <definedName name="SHARED_FORMULA_4_12_4_12_10">#REF!</definedName>
    <definedName name="SHARED_FORMULA_4_12_4_12_17">#REF!</definedName>
    <definedName name="SHARED_FORMULA_4_1218_4_1218_30">#REF!&amp;#REF!</definedName>
    <definedName name="SHARED_FORMULA_4_1236_4_1236_18">#REF!&amp;#REF!</definedName>
    <definedName name="SHARED_FORMULA_4_13_4_13_11">SUM((#REF!)*#REF!)</definedName>
    <definedName name="SHARED_FORMULA_4_13_4_13_13">SUM(#REF!*#REF!)</definedName>
    <definedName name="SHARED_FORMULA_4_13_4_13_19">SUM((#REF!+#REF!)*#REF!)</definedName>
    <definedName name="SHARED_FORMULA_4_13_4_13_21">SUM(#REF!*#REF!)</definedName>
    <definedName name="SHARED_FORMULA_4_13_4_13_22">SUM(#REF!*#REF!)</definedName>
    <definedName name="SHARED_FORMULA_4_130_4_130_30">#REF!&amp;#REF!</definedName>
    <definedName name="SHARED_FORMULA_4_14_4_14_14">SUM(#REF!*#REF!)</definedName>
    <definedName name="SHARED_FORMULA_4_14_4_14_26">SUM(#REF!*#REF!)</definedName>
    <definedName name="SHARED_FORMULA_4_194_4_194_30">#REF!&amp;#REF!</definedName>
    <definedName name="SHARED_FORMULA_4_2_4_2_30">#REF!&amp;#REF!</definedName>
    <definedName name="SHARED_FORMULA_4_258_4_258_30">#REF!&amp;#REF!</definedName>
    <definedName name="SHARED_FORMULA_4_3_4_3_23">#REF!-#REF!</definedName>
    <definedName name="SHARED_FORMULA_4_322_4_322_30">#REF!&amp;#REF!</definedName>
    <definedName name="SHARED_FORMULA_4_33_4_33_41">#REF!-#REF!</definedName>
    <definedName name="SHARED_FORMULA_4_386_4_386_30">#REF!&amp;#REF!</definedName>
    <definedName name="SHARED_FORMULA_4_44_4_44_42">#REF!-#REF!</definedName>
    <definedName name="SHARED_FORMULA_4_450_4_450_30">#REF!&amp;#REF!</definedName>
    <definedName name="SHARED_FORMULA_4_514_4_514_30">#REF!&amp;#REF!</definedName>
    <definedName name="SHARED_FORMULA_4_578_4_578_30">#REF!&amp;#REF!</definedName>
    <definedName name="SHARED_FORMULA_4_642_4_642_30">#REF!&amp;#REF!</definedName>
    <definedName name="SHARED_FORMULA_4_66_4_66_30">#REF!&amp;#REF!</definedName>
    <definedName name="SHARED_FORMULA_4_706_4_706_30">#REF!&amp;#REF!</definedName>
    <definedName name="SHARED_FORMULA_4_770_4_770_30">#REF!&amp;#REF!</definedName>
    <definedName name="SHARED_FORMULA_4_834_4_834_30">#REF!&amp;#REF!</definedName>
    <definedName name="SHARED_FORMULA_4_898_4_898_30">#REF!&amp;#REF!</definedName>
    <definedName name="SHARED_FORMULA_4_962_4_962_30">#REF!&amp;#REF!</definedName>
    <definedName name="SHARED_FORMULA_40_1_40_1_41">#REF!+#REF!</definedName>
    <definedName name="SHARED_FORMULA_40_33_40_33_41">#REF!+#REF!</definedName>
    <definedName name="SHARED_FORMULA_41_1_41_1_41">#REF!+#REF!</definedName>
    <definedName name="SHARED_FORMULA_41_3_41_3_23">#REF!+#REF!+#REF!</definedName>
    <definedName name="SHARED_FORMULA_41_33_41_33_41">#REF!+#REF!</definedName>
    <definedName name="SHARED_FORMULA_42_1_42_1_41">#REF!+#REF!</definedName>
    <definedName name="SHARED_FORMULA_42_2_42_2_23">(#REF!+#REF!)/(#REF!+#REF!)-1</definedName>
    <definedName name="SHARED_FORMULA_42_33_42_33_41">#REF!+#REF!</definedName>
    <definedName name="SHARED_FORMULA_43_1_43_1_41">#REF!+#REF!</definedName>
    <definedName name="SHARED_FORMULA_43_2_43_2_23">#REF!-#REF!</definedName>
    <definedName name="SHARED_FORMULA_43_33_43_33_41">#REF!+#REF!</definedName>
    <definedName name="SHARED_FORMULA_44_1_44_1_41">#REF!+#REF!</definedName>
    <definedName name="SHARED_FORMULA_44_33_44_33_41">#REF!+#REF!</definedName>
    <definedName name="SHARED_FORMULA_45_1_45_1_41">#REF!+#REF!</definedName>
    <definedName name="SHARED_FORMULA_45_33_45_33_41">#REF!+#REF!</definedName>
    <definedName name="SHARED_FORMULA_5_1_5_1_17">#REF!&amp;" - "&amp;#REF!</definedName>
    <definedName name="SHARED_FORMULA_5_1_5_1_37">#REF!&amp;#REF!</definedName>
    <definedName name="SHARED_FORMULA_5_1_5_1_41">#REF!+#REF!</definedName>
    <definedName name="SHARED_FORMULA_5_100_5_100_37">#REF!&amp;#REF!</definedName>
    <definedName name="SHARED_FORMULA_5_12_5_12_10">#REF!*#REF!*#REF!</definedName>
    <definedName name="SHARED_FORMULA_5_12_5_12_16">SUM((#REF!+#REF!)*#REF!)</definedName>
    <definedName name="SHARED_FORMULA_5_12_5_12_17">#REF!*#REF!*#REF!</definedName>
    <definedName name="SHARED_FORMULA_5_12_5_12_9">SUM((#REF!+#REF!)*#REF!)</definedName>
    <definedName name="SHARED_FORMULA_5_13_5_13_12">SUM((#REF!)*#REF!)</definedName>
    <definedName name="SHARED_FORMULA_5_13_5_13_18">SUM(#REF!*#REF!)</definedName>
    <definedName name="SHARED_FORMULA_5_13_5_13_20">SUM((#REF!)*#REF!)</definedName>
    <definedName name="SHARED_FORMULA_5_13_5_13_23">SUM((#REF!+#REF!)*#REF!)</definedName>
    <definedName name="SHARED_FORMULA_5_130_5_130_36">#REF!&amp;#REF!</definedName>
    <definedName name="SHARED_FORMULA_5_164_5_164_37">#REF!&amp;#REF!</definedName>
    <definedName name="SHARED_FORMULA_5_194_5_194_36">#REF!&amp;#REF!</definedName>
    <definedName name="SHARED_FORMULA_5_2_5_2_36">#REF!&amp;#REF!</definedName>
    <definedName name="SHARED_FORMULA_5_21_5_21_40">SUM(#REF!)</definedName>
    <definedName name="SHARED_FORMULA_5_228_5_228_37">#REF!&amp;#REF!</definedName>
    <definedName name="SHARED_FORMULA_5_25_5_25_16">SUM((#REF!+#REF!)*#REF!)</definedName>
    <definedName name="SHARED_FORMULA_5_25_5_25_9">SUM((#REF!+#REF!)*#REF!)</definedName>
    <definedName name="SHARED_FORMULA_5_258_5_258_36">#REF!&amp;#REF!</definedName>
    <definedName name="SHARED_FORMULA_5_292_5_292_37">#REF!&amp;#REF!</definedName>
    <definedName name="SHARED_FORMULA_5_322_5_322_36">#REF!&amp;#REF!</definedName>
    <definedName name="SHARED_FORMULA_5_356_5_356_37">#REF!&amp;#REF!</definedName>
    <definedName name="SHARED_FORMULA_5_36_5_36_37">#REF!&amp;#REF!</definedName>
    <definedName name="SHARED_FORMULA_5_37_5_37_41">#REF!+#REF!</definedName>
    <definedName name="SHARED_FORMULA_5_386_5_386_36">#REF!&amp;#REF!</definedName>
    <definedName name="SHARED_FORMULA_5_420_5_420_37">#REF!&amp;#REF!</definedName>
    <definedName name="SHARED_FORMULA_5_450_5_450_36">#REF!&amp;#REF!</definedName>
    <definedName name="SHARED_FORMULA_5_484_5_484_37">#REF!&amp;#REF!</definedName>
    <definedName name="SHARED_FORMULA_5_514_5_514_36">#REF!&amp;#REF!</definedName>
    <definedName name="SHARED_FORMULA_5_548_5_548_37">#REF!&amp;#REF!</definedName>
    <definedName name="SHARED_FORMULA_5_578_5_578_36">#REF!&amp;#REF!</definedName>
    <definedName name="SHARED_FORMULA_5_642_5_642_36">#REF!&amp;#REF!</definedName>
    <definedName name="SHARED_FORMULA_5_66_5_66_36">#REF!&amp;#REF!</definedName>
    <definedName name="SHARED_FORMULA_5_7_5_7_23">#REF!*#REF!</definedName>
    <definedName name="SHARED_FORMULA_5_706_5_706_36">#REF!&amp;#REF!</definedName>
    <definedName name="SHARED_FORMULA_5_770_5_770_36">#REF!&amp;#REF!</definedName>
    <definedName name="SHARED_FORMULA_5_834_5_834_36">#REF!&amp;#REF!</definedName>
    <definedName name="SHARED_FORMULA_5_898_5_898_36">#REF!&amp;#REF!</definedName>
    <definedName name="SHARED_FORMULA_5_952_5_952_36">#REF!&amp;#REF!</definedName>
    <definedName name="SHARED_FORMULA_6_0_6_0_34">#REF!&amp;" - "&amp;#REF!</definedName>
    <definedName name="SHARED_FORMULA_6_1_6_1_42">#REF!-#REF!</definedName>
    <definedName name="SHARED_FORMULA_6_1028_6_1028_18">IF(OR(#REF!="2181",#REF!="2182",#REF!="2183"),#REF!,LEFT(#REF!,3))</definedName>
    <definedName name="SHARED_FORMULA_6_1092_6_1092_18">IF(OR(#REF!="2181",#REF!="2182",#REF!="2183"),#REF!,LEFT(#REF!,3))</definedName>
    <definedName name="SHARED_FORMULA_6_1156_6_1156_18">IF(OR(#REF!="2181",#REF!="2182",#REF!="2183"),#REF!,LEFT(#REF!,3))</definedName>
    <definedName name="SHARED_FORMULA_6_12_6_12_10">#REF!</definedName>
    <definedName name="SHARED_FORMULA_6_12_6_12_17">#REF!</definedName>
    <definedName name="SHARED_FORMULA_6_1220_6_1220_18">IF(OR(#REF!="2181",#REF!="2182",#REF!="2183"),#REF!,LEFT(#REF!,3))</definedName>
    <definedName name="SHARED_FORMULA_6_1284_6_1284_18">IF(OR(#REF!="2181",#REF!="2182",#REF!="2183"),#REF!,LEFT(#REF!,3))</definedName>
    <definedName name="SHARED_FORMULA_6_13_6_13_11">SUM((#REF!)*#REF!)</definedName>
    <definedName name="SHARED_FORMULA_6_13_6_13_12">SUM(#REF!)</definedName>
    <definedName name="SHARED_FORMULA_6_13_6_13_13">SUM(#REF!*#REF!)</definedName>
    <definedName name="SHARED_FORMULA_6_13_6_13_19">#REF!*0.1</definedName>
    <definedName name="SHARED_FORMULA_6_13_6_13_20">SUM(#REF!)</definedName>
    <definedName name="SHARED_FORMULA_6_13_6_13_21">SUM(#REF!*#REF!)</definedName>
    <definedName name="SHARED_FORMULA_6_13_6_13_22">SUM(#REF!*#REF!)</definedName>
    <definedName name="SHARED_FORMULA_6_130_6_130_36">#REF!&amp;#REF!</definedName>
    <definedName name="SHARED_FORMULA_6_131_6_131_20">#REF!&amp;#REF!</definedName>
    <definedName name="SHARED_FORMULA_6_132_6_132_18">IF(OR(#REF!="2181",#REF!="2182",#REF!="2183"),#REF!,LEFT(#REF!,3))</definedName>
    <definedName name="SHARED_FORMULA_6_14_6_14_14">SUM(#REF!*#REF!)</definedName>
    <definedName name="SHARED_FORMULA_6_14_6_14_26">SUM(#REF!*#REF!)</definedName>
    <definedName name="SHARED_FORMULA_6_19_6_19_21">SUM(#REF!*0.3978)</definedName>
    <definedName name="SHARED_FORMULA_6_19_6_19_22">SUM(#REF!*0.3978)</definedName>
    <definedName name="SHARED_FORMULA_6_192_6_192_34">#REF!&amp;" - "&amp;#REF!</definedName>
    <definedName name="SHARED_FORMULA_6_194_6_194_36">#REF!&amp;#REF!</definedName>
    <definedName name="SHARED_FORMULA_6_195_6_195_20">#REF!&amp;#REF!</definedName>
    <definedName name="SHARED_FORMULA_6_196_6_196_18">IF(OR(#REF!="2181",#REF!="2182",#REF!="2183"),#REF!,LEFT(#REF!,3))</definedName>
    <definedName name="SHARED_FORMULA_6_2_6_2_36">#REF!&amp;#REF!</definedName>
    <definedName name="SHARED_FORMULA_6_256_6_256_34">#REF!&amp;" - "&amp;#REF!</definedName>
    <definedName name="SHARED_FORMULA_6_258_6_258_36">#REF!&amp;#REF!</definedName>
    <definedName name="SHARED_FORMULA_6_259_6_259_20">#REF!&amp;#REF!</definedName>
    <definedName name="SHARED_FORMULA_6_260_6_260_18">IF(OR(#REF!="2181",#REF!="2182",#REF!="2183"),#REF!,LEFT(#REF!,3))</definedName>
    <definedName name="SHARED_FORMULA_6_3_6_3_20">#REF!&amp;#REF!</definedName>
    <definedName name="SHARED_FORMULA_6_322_6_322_36">#REF!&amp;#REF!</definedName>
    <definedName name="SHARED_FORMULA_6_323_6_323_20">#REF!&amp;#REF!</definedName>
    <definedName name="SHARED_FORMULA_6_324_6_324_18">IF(OR(#REF!="2181",#REF!="2182",#REF!="2183"),#REF!,LEFT(#REF!,3))</definedName>
    <definedName name="SHARED_FORMULA_6_386_6_386_36">#REF!&amp;#REF!</definedName>
    <definedName name="SHARED_FORMULA_6_387_6_387_20">#REF!&amp;#REF!</definedName>
    <definedName name="SHARED_FORMULA_6_388_6_388_18">IF(OR(#REF!="2181",#REF!="2182",#REF!="2183"),#REF!,LEFT(#REF!,3))</definedName>
    <definedName name="SHARED_FORMULA_6_4_6_4_18">IF(OR(#REF!="2181",#REF!="2182",#REF!="2183"),#REF!,LEFT(#REF!,3))</definedName>
    <definedName name="SHARED_FORMULA_6_4_6_4_39">#REF!-#REF!</definedName>
    <definedName name="SHARED_FORMULA_6_44_6_44_42">#REF!-#REF!</definedName>
    <definedName name="SHARED_FORMULA_6_450_6_450_36">#REF!&amp;#REF!</definedName>
    <definedName name="SHARED_FORMULA_6_451_6_451_20">#REF!&amp;#REF!</definedName>
    <definedName name="SHARED_FORMULA_6_452_6_452_18">IF(OR(#REF!="2181",#REF!="2182",#REF!="2183"),#REF!,LEFT(#REF!,3))</definedName>
    <definedName name="SHARED_FORMULA_6_514_6_514_36">#REF!&amp;#REF!</definedName>
    <definedName name="SHARED_FORMULA_6_515_6_515_20">#REF!&amp;#REF!</definedName>
    <definedName name="SHARED_FORMULA_6_516_6_516_18">IF(OR(#REF!="2181",#REF!="2182",#REF!="2183"),#REF!,LEFT(#REF!,3))</definedName>
    <definedName name="SHARED_FORMULA_6_578_6_578_36">#REF!&amp;#REF!</definedName>
    <definedName name="SHARED_FORMULA_6_579_6_579_20">#REF!&amp;#REF!</definedName>
    <definedName name="SHARED_FORMULA_6_580_6_580_18">IF(OR(#REF!="2181",#REF!="2182",#REF!="2183"),#REF!,LEFT(#REF!,3))</definedName>
    <definedName name="SHARED_FORMULA_6_64_6_64_34">#REF!&amp;" - "&amp;#REF!</definedName>
    <definedName name="SHARED_FORMULA_6_642_6_642_36">#REF!&amp;#REF!</definedName>
    <definedName name="SHARED_FORMULA_6_644_6_644_18">IF(OR(#REF!="2181",#REF!="2182",#REF!="2183"),#REF!,LEFT(#REF!,3))</definedName>
    <definedName name="SHARED_FORMULA_6_66_6_66_36">#REF!&amp;#REF!</definedName>
    <definedName name="SHARED_FORMULA_6_67_6_67_20">#REF!&amp;#REF!</definedName>
    <definedName name="SHARED_FORMULA_6_68_6_68_18">IF(OR(#REF!="2181",#REF!="2182",#REF!="2183"),#REF!,LEFT(#REF!,3))</definedName>
    <definedName name="SHARED_FORMULA_6_706_6_706_36">#REF!&amp;#REF!</definedName>
    <definedName name="SHARED_FORMULA_6_708_6_708_18">IF(OR(#REF!="2181",#REF!="2182",#REF!="2183"),#REF!,LEFT(#REF!,3))</definedName>
    <definedName name="SHARED_FORMULA_6_770_6_770_36">#REF!&amp;#REF!</definedName>
    <definedName name="SHARED_FORMULA_6_772_6_772_18">IF(OR(#REF!="2181",#REF!="2182",#REF!="2183"),#REF!,LEFT(#REF!,3))</definedName>
    <definedName name="SHARED_FORMULA_6_834_6_834_36">#REF!&amp;#REF!</definedName>
    <definedName name="SHARED_FORMULA_6_836_6_836_18">IF(OR(#REF!="2181",#REF!="2182",#REF!="2183"),#REF!,LEFT(#REF!,3))</definedName>
    <definedName name="SHARED_FORMULA_6_898_6_898_36">#REF!&amp;#REF!</definedName>
    <definedName name="SHARED_FORMULA_6_900_6_900_18">IF(OR(#REF!="2181",#REF!="2182",#REF!="2183"),#REF!,LEFT(#REF!,3))</definedName>
    <definedName name="SHARED_FORMULA_6_952_6_952_36">#REF!&amp;#REF!</definedName>
    <definedName name="SHARED_FORMULA_6_964_6_964_18">IF(OR(#REF!="2181",#REF!="2182",#REF!="2183"),#REF!,LEFT(#REF!,3))</definedName>
    <definedName name="SHARED_FORMULA_7_1_7_1_35">#REF!&amp;#REF!</definedName>
    <definedName name="SHARED_FORMULA_7_1_7_1_41">SUM(#REF!)</definedName>
    <definedName name="SHARED_FORMULA_7_1028_7_1028_18">#REF!&amp;#REF!</definedName>
    <definedName name="SHARED_FORMULA_7_1092_7_1092_18">#REF!&amp;#REF!</definedName>
    <definedName name="SHARED_FORMULA_7_1156_7_1156_18">#REF!&amp;#REF!</definedName>
    <definedName name="SHARED_FORMULA_7_12_7_12_10">SUM(#REF!)</definedName>
    <definedName name="SHARED_FORMULA_7_12_7_12_17">SUM(#REF!)</definedName>
    <definedName name="SHARED_FORMULA_7_1220_7_1220_18">#REF!&amp;#REF!</definedName>
    <definedName name="SHARED_FORMULA_7_1284_7_1284_18">#REF!&amp;#REF!</definedName>
    <definedName name="SHARED_FORMULA_7_13_7_13_11">SUM(#REF!)</definedName>
    <definedName name="SHARED_FORMULA_7_13_7_13_13">-(#REF!*#REF!)</definedName>
    <definedName name="SHARED_FORMULA_7_13_7_13_19">SUM((#REF!+#REF!)*#REF!)</definedName>
    <definedName name="SHARED_FORMULA_7_13_7_13_21">-(#REF!*#REF!)</definedName>
    <definedName name="SHARED_FORMULA_7_13_7_13_22">-(#REF!*#REF!)</definedName>
    <definedName name="SHARED_FORMULA_7_130_7_130_35">#REF!&amp;#REF!</definedName>
    <definedName name="SHARED_FORMULA_7_130_7_130_36">#REF!&amp;#REF!</definedName>
    <definedName name="SHARED_FORMULA_7_131_7_131_20">MID(#REF!,3,6)</definedName>
    <definedName name="SHARED_FORMULA_7_132_7_132_18">#REF!&amp;#REF!</definedName>
    <definedName name="SHARED_FORMULA_7_14_7_14_14">#REF!</definedName>
    <definedName name="SHARED_FORMULA_7_14_7_14_26">-(#REF!*#REF!)</definedName>
    <definedName name="SHARED_FORMULA_7_193_7_193_3">#REF!+#REF!+#REF!+#REF!+#REF!+#REF!</definedName>
    <definedName name="SHARED_FORMULA_7_194_7_194_35">#REF!&amp;#REF!</definedName>
    <definedName name="SHARED_FORMULA_7_194_7_194_36">#REF!&amp;#REF!</definedName>
    <definedName name="SHARED_FORMULA_7_195_7_195_20">MID(#REF!,3,6)</definedName>
    <definedName name="SHARED_FORMULA_7_196_7_196_18">#REF!&amp;#REF!</definedName>
    <definedName name="SHARED_FORMULA_7_2_7_2_36">#REF!&amp;#REF!</definedName>
    <definedName name="SHARED_FORMULA_7_258_7_258_36">#REF!&amp;#REF!</definedName>
    <definedName name="SHARED_FORMULA_7_259_7_259_20">MID(#REF!,3,6)</definedName>
    <definedName name="SHARED_FORMULA_7_260_7_260_18">#REF!&amp;#REF!</definedName>
    <definedName name="SHARED_FORMULA_7_3_7_3_20">MID(#REF!,3,6)</definedName>
    <definedName name="SHARED_FORMULA_7_322_7_322_36">#REF!&amp;#REF!</definedName>
    <definedName name="SHARED_FORMULA_7_323_7_323_20">MID(#REF!,3,6)</definedName>
    <definedName name="SHARED_FORMULA_7_324_7_324_18">#REF!&amp;#REF!</definedName>
    <definedName name="SHARED_FORMULA_7_37_7_37_41">SUM(#REF!)</definedName>
    <definedName name="SHARED_FORMULA_7_386_7_386_36">#REF!&amp;#REF!</definedName>
    <definedName name="SHARED_FORMULA_7_387_7_387_20">MID(#REF!,3,6)</definedName>
    <definedName name="SHARED_FORMULA_7_388_7_388_18">#REF!&amp;#REF!</definedName>
    <definedName name="SHARED_FORMULA_7_4_7_4_18">#REF!&amp;#REF!</definedName>
    <definedName name="SHARED_FORMULA_7_450_7_450_36">#REF!&amp;#REF!</definedName>
    <definedName name="SHARED_FORMULA_7_451_7_451_20">MID(#REF!,3,6)</definedName>
    <definedName name="SHARED_FORMULA_7_452_7_452_18">#REF!&amp;#REF!</definedName>
    <definedName name="SHARED_FORMULA_7_5_7_5_23">#REF!-#REF!</definedName>
    <definedName name="SHARED_FORMULA_7_514_7_514_36">#REF!&amp;#REF!</definedName>
    <definedName name="SHARED_FORMULA_7_515_7_515_20">MID(#REF!,3,6)</definedName>
    <definedName name="SHARED_FORMULA_7_516_7_516_18">#REF!&amp;#REF!</definedName>
    <definedName name="SHARED_FORMULA_7_578_7_578_36">#REF!&amp;#REF!</definedName>
    <definedName name="SHARED_FORMULA_7_579_7_579_20">MID(#REF!,3,6)</definedName>
    <definedName name="SHARED_FORMULA_7_580_7_580_18">#REF!&amp;#REF!</definedName>
    <definedName name="SHARED_FORMULA_7_642_7_642_36">#REF!&amp;#REF!</definedName>
    <definedName name="SHARED_FORMULA_7_644_7_644_18">#REF!&amp;#REF!</definedName>
    <definedName name="SHARED_FORMULA_7_66_7_66_35">#REF!&amp;#REF!</definedName>
    <definedName name="SHARED_FORMULA_7_66_7_66_36">#REF!&amp;#REF!</definedName>
    <definedName name="SHARED_FORMULA_7_67_7_67_20">MID(#REF!,3,6)</definedName>
    <definedName name="SHARED_FORMULA_7_68_7_68_18">#REF!&amp;#REF!</definedName>
    <definedName name="SHARED_FORMULA_7_706_7_706_36">#REF!&amp;#REF!</definedName>
    <definedName name="SHARED_FORMULA_7_708_7_708_18">#REF!&amp;#REF!</definedName>
    <definedName name="SHARED_FORMULA_7_770_7_770_36">#REF!&amp;#REF!</definedName>
    <definedName name="SHARED_FORMULA_7_772_7_772_18">#REF!&amp;#REF!</definedName>
    <definedName name="SHARED_FORMULA_7_834_7_834_36">#REF!&amp;#REF!</definedName>
    <definedName name="SHARED_FORMULA_7_836_7_836_18">#REF!&amp;#REF!</definedName>
    <definedName name="SHARED_FORMULA_7_898_7_898_36">#REF!&amp;#REF!</definedName>
    <definedName name="SHARED_FORMULA_7_900_7_900_18">#REF!&amp;#REF!</definedName>
    <definedName name="SHARED_FORMULA_7_962_7_962_36">#REF!&amp;#REF!</definedName>
    <definedName name="SHARED_FORMULA_7_964_7_964_18">#REF!&amp;#REF!</definedName>
    <definedName name="SHARED_FORMULA_8_1_8_1_39">#REF!-#REF!</definedName>
    <definedName name="SHARED_FORMULA_8_1_8_1_41">SUM(#REF!)</definedName>
    <definedName name="SHARED_FORMULA_8_12_8_12_16">SUM((#REF!*#REF!)+(#REF!*0.364))</definedName>
    <definedName name="SHARED_FORMULA_8_12_8_12_9">SUM((#REF!*#REF!)+(#REF!*0.364))</definedName>
    <definedName name="SHARED_FORMULA_8_13_8_13_13">SUM(#REF!)</definedName>
    <definedName name="SHARED_FORMULA_8_13_8_13_18">SUM(#REF!*#REF!)</definedName>
    <definedName name="SHARED_FORMULA_8_13_8_13_19">SUM(#REF!)</definedName>
    <definedName name="SHARED_FORMULA_8_13_8_13_21">SUM(#REF!)</definedName>
    <definedName name="SHARED_FORMULA_8_13_8_13_22">SUM(#REF!)</definedName>
    <definedName name="SHARED_FORMULA_8_13_8_13_23">SUM((#REF!+#REF!)*#REF!)</definedName>
    <definedName name="SHARED_FORMULA_8_14_8_14_14">SUM(#REF!)</definedName>
    <definedName name="SHARED_FORMULA_8_14_8_14_26">SUM(#REF!)</definedName>
    <definedName name="SHARED_FORMULA_8_14_8_14_40">#REF!-#REF!</definedName>
    <definedName name="SHARED_FORMULA_8_19_8_19_13">SUM(#REF!)</definedName>
    <definedName name="SHARED_FORMULA_8_19_8_19_21">SUM(#REF!)</definedName>
    <definedName name="SHARED_FORMULA_8_19_8_19_22">SUM(#REF!)</definedName>
    <definedName name="SHARED_FORMULA_8_25_8_25_16">SUM((#REF!*#REF!)+(#REF!*0.364))</definedName>
    <definedName name="SHARED_FORMULA_8_25_8_25_9">SUM((#REF!*#REF!)+(#REF!*0.364))</definedName>
    <definedName name="SHARED_FORMULA_8_37_8_37_41">SUM(#REF!)</definedName>
    <definedName name="SHARED_FORMULA_8_4_8_4_40">#REF!-#REF!</definedName>
    <definedName name="SHARED_FORMULA_8_44_8_44_41">SUM(#REF!)</definedName>
    <definedName name="SHARED_FORMULA_9_0_9_0_34">#REF!&amp;" - "&amp;#REF!</definedName>
    <definedName name="SHARED_FORMULA_9_1_9_1_41">SUM(#REF!)-#REF!</definedName>
    <definedName name="SHARED_FORMULA_9_1_9_1_42">SUM(#REF!)</definedName>
    <definedName name="SHARED_FORMULA_9_1026_9_1026_21">#REF!&amp;#REF!</definedName>
    <definedName name="SHARED_FORMULA_9_1090_9_1090_21">#REF!&amp;#REF!</definedName>
    <definedName name="SHARED_FORMULA_9_1154_9_1154_21">#REF!&amp;#REF!</definedName>
    <definedName name="SHARED_FORMULA_9_1218_9_1218_21">#REF!&amp;#REF!</definedName>
    <definedName name="SHARED_FORMULA_9_1282_9_1282_21">#REF!&amp;#REF!</definedName>
    <definedName name="SHARED_FORMULA_9_13_9_13_18">SUM((#REF!)*#REF!)</definedName>
    <definedName name="SHARED_FORMULA_9_130_9_130_19">#REF!&amp;#REF!</definedName>
    <definedName name="SHARED_FORMULA_9_130_9_130_21">#REF!&amp;#REF!</definedName>
    <definedName name="SHARED_FORMULA_9_1346_9_1346_21">#REF!&amp;#REF!</definedName>
    <definedName name="SHARED_FORMULA_9_14_9_14_14">(#REF!)-((#REF!*0.0085)+(#REF!*0.0675)+(#REF!*0.0235))</definedName>
    <definedName name="SHARED_FORMULA_9_1410_9_1410_21">#REF!&amp;#REF!</definedName>
    <definedName name="SHARED_FORMULA_9_1474_9_1474_21">#REF!&amp;#REF!</definedName>
    <definedName name="SHARED_FORMULA_9_1538_9_1538_21">#REF!&amp;#REF!</definedName>
    <definedName name="SHARED_FORMULA_9_1602_9_1602_21">#REF!&amp;#REF!</definedName>
    <definedName name="SHARED_FORMULA_9_1666_9_1666_21">#REF!&amp;#REF!</definedName>
    <definedName name="SHARED_FORMULA_9_1730_9_1730_21">#REF!&amp;#REF!</definedName>
    <definedName name="SHARED_FORMULA_9_1794_9_1794_21">#REF!&amp;#REF!</definedName>
    <definedName name="SHARED_FORMULA_9_1858_9_1858_21">#REF!&amp;#REF!</definedName>
    <definedName name="SHARED_FORMULA_9_1922_9_1922_21">#REF!&amp;#REF!</definedName>
    <definedName name="SHARED_FORMULA_9_194_9_194_19">#REF!&amp;#REF!</definedName>
    <definedName name="SHARED_FORMULA_9_194_9_194_21">#REF!&amp;#REF!</definedName>
    <definedName name="SHARED_FORMULA_9_1986_9_1986_21">#REF!&amp;#REF!</definedName>
    <definedName name="SHARED_FORMULA_9_2_9_2_19">#REF!&amp;#REF!</definedName>
    <definedName name="SHARED_FORMULA_9_2_9_2_21">#REF!&amp;#REF!</definedName>
    <definedName name="SHARED_FORMULA_9_2050_9_2050_21">#REF!&amp;#REF!</definedName>
    <definedName name="SHARED_FORMULA_9_21_9_21_39">SUM(#REF!)</definedName>
    <definedName name="SHARED_FORMULA_9_2114_9_2114_21">#REF!&amp;#REF!</definedName>
    <definedName name="SHARED_FORMULA_9_2178_9_2178_21">#REF!&amp;#REF!</definedName>
    <definedName name="SHARED_FORMULA_9_2242_9_2242_21">#REF!&amp;#REF!</definedName>
    <definedName name="SHARED_FORMULA_9_2306_9_2306_21">#REF!&amp;#REF!</definedName>
    <definedName name="SHARED_FORMULA_9_232_9_232_19">#REF!&amp;#REF!</definedName>
    <definedName name="SHARED_FORMULA_9_2370_9_2370_21">#REF!&amp;#REF!</definedName>
    <definedName name="SHARED_FORMULA_9_2434_9_2434_21">#REF!&amp;#REF!</definedName>
    <definedName name="SHARED_FORMULA_9_258_9_258_21">#REF!&amp;#REF!</definedName>
    <definedName name="SHARED_FORMULA_9_322_9_322_21">#REF!&amp;#REF!</definedName>
    <definedName name="SHARED_FORMULA_9_33_9_33_41">SUM(#REF!)-#REF!</definedName>
    <definedName name="SHARED_FORMULA_9_386_9_386_21">#REF!&amp;#REF!</definedName>
    <definedName name="SHARED_FORMULA_9_44_9_44_42">SUM(#REF!)</definedName>
    <definedName name="SHARED_FORMULA_9_450_9_450_21">#REF!&amp;#REF!</definedName>
    <definedName name="SHARED_FORMULA_9_514_9_514_21">#REF!&amp;#REF!</definedName>
    <definedName name="SHARED_FORMULA_9_578_9_578_21">#REF!&amp;#REF!</definedName>
    <definedName name="SHARED_FORMULA_9_642_9_642_21">#REF!&amp;#REF!</definedName>
    <definedName name="SHARED_FORMULA_9_66_9_66_19">#REF!&amp;#REF!</definedName>
    <definedName name="SHARED_FORMULA_9_66_9_66_21">#REF!&amp;#REF!</definedName>
    <definedName name="SHARED_FORMULA_9_706_9_706_21">#REF!&amp;#REF!</definedName>
    <definedName name="SHARED_FORMULA_9_770_9_770_21">#REF!&amp;#REF!</definedName>
    <definedName name="SHARED_FORMULA_9_834_9_834_21">#REF!&amp;#REF!</definedName>
    <definedName name="SHARED_FORMULA_9_898_9_898_21">#REF!&amp;#REF!</definedName>
    <definedName name="SHARED_FORMULA_9_962_9_962_21">#REF!&amp;#REF!</definedName>
    <definedName name="site">OFFSET(#REF!,,,COUNTA(#REF!))</definedName>
    <definedName name="suivi">#REF!</definedName>
    <definedName name="Tab">#REF!</definedName>
    <definedName name="TabCor">#REF!</definedName>
    <definedName name="TB">#REF!</definedName>
    <definedName name="TCE">#REF!</definedName>
    <definedName name="TDB">#REF!</definedName>
    <definedName name="Tous">[7]Constantes!$C$1:$C$359</definedName>
    <definedName name="TRZE">#REF!</definedName>
    <definedName name="Typ_cpt">#NAME?</definedName>
    <definedName name="TYPE">[21]Constantes!$A$18:$A$22</definedName>
    <definedName name="Uni">#REF!</definedName>
    <definedName name="Validé">[22]Sommaire!#REF!</definedName>
    <definedName name="ZA">#REF!</definedName>
    <definedName name="ZE">#REF!</definedName>
    <definedName name="_xlnm.Print_Area" localSheetId="14">'Tab 10 OP Pluri Details'!$B$1:$W$42,'Tab 10 OP Pluri Details'!$B$45:$W$78,'Tab 10 OP Pluri Details'!$B$81:$W$113</definedName>
    <definedName name="_xlnm.Print_Area" localSheetId="15">'Tab 11 Synthèse'!$A$1:$G$66</definedName>
    <definedName name="_xlnm.Print_Area" localSheetId="5">'Tab 4 Etab Princ.'!$A$1:$M$41</definedName>
    <definedName name="_xlnm.Print_Area" localSheetId="0">Tab1_emplois!$A$1:$O$29</definedName>
    <definedName name="_xlnm.Print_Area" localSheetId="3">'tab3_Etab Princ.'!$A$1:$J$34,'tab3_Etab Princ.'!$A$36:$K$58</definedName>
    <definedName name="_xlnm.Print_Area" localSheetId="7">'Tab5 compte de tiers'!$A$1:$E$19</definedName>
    <definedName name="_xlnm.Print_Area" localSheetId="10">'tab7 Plan_tréso'!$A$1:$P$55</definedName>
    <definedName name="_xlnm.Print_Area" localSheetId="12">'tab8 recettes_fléchées'!$A$1:$H$34,'tab8 recettes_fléchées'!$A$38:$H$83,'tab8 recettes_fléchées'!$A$86:$H$131</definedName>
    <definedName name="_xlnm.Print_Area" localSheetId="13">'tab9 op_pluriannuelles'!$A$1:$P$36</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3" i="2" l="1"/>
  <c r="J22" i="2"/>
  <c r="O22" i="2" s="1"/>
  <c r="E22" i="2"/>
  <c r="O21" i="2"/>
  <c r="O20" i="2"/>
  <c r="O19" i="2"/>
  <c r="J15" i="2"/>
  <c r="J23" i="2" s="1"/>
  <c r="E15" i="2"/>
  <c r="O14" i="2"/>
  <c r="O13" i="2"/>
  <c r="O12" i="2"/>
  <c r="B4" i="2"/>
  <c r="A4" i="2"/>
  <c r="B3" i="2"/>
  <c r="A3" i="2"/>
  <c r="B2" i="2"/>
  <c r="A2" i="2"/>
  <c r="B1" i="2"/>
  <c r="A1" i="2"/>
  <c r="O15" i="2" l="1"/>
  <c r="O23" i="2" s="1"/>
</calcChain>
</file>

<file path=xl/sharedStrings.xml><?xml version="1.0" encoding="utf-8"?>
<sst xmlns="http://schemas.openxmlformats.org/spreadsheetml/2006/main" count="1227" uniqueCount="443">
  <si>
    <t>Tableau 1</t>
  </si>
  <si>
    <t>Tableau des emplois</t>
  </si>
  <si>
    <t>POUR VOTE DE L'ORGANE DÉLIBÉRANT</t>
  </si>
  <si>
    <t>(A)</t>
  </si>
  <si>
    <t>(B)</t>
  </si>
  <si>
    <t>( C ) = (A) + (B)</t>
  </si>
  <si>
    <t>Emplois sous plafond Etat</t>
  </si>
  <si>
    <t>Emplois financés hors SCSP</t>
  </si>
  <si>
    <t>Global</t>
  </si>
  <si>
    <t>Catégories d'emplois</t>
  </si>
  <si>
    <t>Nature des emplois</t>
  </si>
  <si>
    <t>En ETPT</t>
  </si>
  <si>
    <t>Enseignants, enseignants-chercheurs, chercheurs</t>
  </si>
  <si>
    <t>Permanents</t>
  </si>
  <si>
    <t>Titulaires</t>
  </si>
  <si>
    <t>(1)</t>
  </si>
  <si>
    <t>CDI</t>
  </si>
  <si>
    <t>Non permanents</t>
  </si>
  <si>
    <t>CDD</t>
  </si>
  <si>
    <t>S/total Enseignants</t>
  </si>
  <si>
    <t>Elèves fonctionnaires stagiaires des ENS</t>
  </si>
  <si>
    <t xml:space="preserve">
BIATSS</t>
  </si>
  <si>
    <t>(2)</t>
  </si>
  <si>
    <t>S/total Biatss</t>
  </si>
  <si>
    <t>Totaux</t>
  </si>
  <si>
    <t>(3)</t>
  </si>
  <si>
    <t>Plafond global des emplois voté par le CA</t>
  </si>
  <si>
    <t>Rappel du plafond des emplois fixé par l'Etat</t>
  </si>
  <si>
    <t>(5)</t>
  </si>
  <si>
    <t>Note sur les modalités de renseignement du tableau</t>
  </si>
  <si>
    <t>Ce tableau doit être annexé au budget de l'établissement et, en cas de modification, aux budgets rectificatifs. Les chiffres qu'il contient doivent être exprimés en équivalents temps plein travaillés (ETPT). Le guide de décompte des emplois élaboré par la DAF et la DGESIP précise les régles de décompte des emplois en ETPT en fonction des catégories de personnel.</t>
  </si>
  <si>
    <t>Seul est soumis au vote du conseil d'administration le plafond global des emplois (case annotée (4))</t>
  </si>
  <si>
    <t>Le nombre total d'emplois sous plafond Etat (case annotée (3)) ne peut être supérieur au plafond des emplois Etat qui a été notifié à l'établissement et rappelé en case (5)</t>
  </si>
  <si>
    <t xml:space="preserve">Etablissement Principal </t>
  </si>
  <si>
    <t>Autorisations budgétaires</t>
  </si>
  <si>
    <t>Autorisations budgétaires en AE et CP, prévisions de recettes et solde budgétaire *</t>
  </si>
  <si>
    <t>Dépenses</t>
  </si>
  <si>
    <t>Recettes</t>
  </si>
  <si>
    <t>Montants BI 2021</t>
  </si>
  <si>
    <t>Montants BR 2024</t>
  </si>
  <si>
    <t>Montants BI 2025</t>
  </si>
  <si>
    <t>AE</t>
  </si>
  <si>
    <t>CP</t>
  </si>
  <si>
    <t>RE</t>
  </si>
  <si>
    <t>Personnel</t>
  </si>
  <si>
    <t>Recettes globalisées</t>
  </si>
  <si>
    <t>dont contributions employeur au CAS Pension</t>
  </si>
  <si>
    <t>Subvention pour charges de service public</t>
  </si>
  <si>
    <t>Autres financements de l'Etat</t>
  </si>
  <si>
    <t>Fiscalité affectée</t>
  </si>
  <si>
    <t>Fonctionnement et intervention</t>
  </si>
  <si>
    <t>Autres financements publics</t>
  </si>
  <si>
    <t>Recettes propres</t>
  </si>
  <si>
    <t>Investissement</t>
  </si>
  <si>
    <t>Recettes fléchées **</t>
  </si>
  <si>
    <t>Financements de l'Etat fléchés</t>
  </si>
  <si>
    <t>Autres financements publics fléchés</t>
  </si>
  <si>
    <t>Recettes propres fléchées</t>
  </si>
  <si>
    <t>le cas échéant, sur autorisation du contrôleur budgétaire, une ou plusieurs enveloppes* destinées à des contrats de recherche :
personnel
 fonctionnement
investissement</t>
  </si>
  <si>
    <t>TOTAL DES DÉPENSES</t>
  </si>
  <si>
    <t>TOTAL DES RECETTES</t>
  </si>
  <si>
    <t>Solde budgétaire (excédent)</t>
  </si>
  <si>
    <t>Solde budgétaire (déficit)</t>
  </si>
  <si>
    <t>* Chaque enveloppe peut être détaillée en fonction des besoins des organismes.</t>
  </si>
  <si>
    <t>** Montant issu du tableau "Opérations sur recettes fléchées" (tableau 8)</t>
  </si>
  <si>
    <t xml:space="preserve">Etablissement : </t>
  </si>
  <si>
    <t>AVIGNON UNIVERSITE (FONDATION)</t>
  </si>
  <si>
    <t xml:space="preserve">Exercice : </t>
  </si>
  <si>
    <t xml:space="preserve">BP/BR n°/CF : </t>
  </si>
  <si>
    <t>BI</t>
  </si>
  <si>
    <t xml:space="preserve">Date du vote par le CA : </t>
  </si>
  <si>
    <t>Montants BI 2024</t>
  </si>
  <si>
    <t>Tableau 3</t>
  </si>
  <si>
    <t>Dépenses par destination et recettes par origine</t>
  </si>
  <si>
    <t>POUR INFORMATION DE L'ORGANE DÉLIBÉRANT</t>
  </si>
  <si>
    <t>Tableau des dépenses par destination (obligatoire)</t>
  </si>
  <si>
    <t>Budget</t>
  </si>
  <si>
    <t>Dépenses de l’organisme</t>
  </si>
  <si>
    <t>Total</t>
  </si>
  <si>
    <t>AE = CP</t>
  </si>
  <si>
    <t>Formation initiale et continue</t>
  </si>
  <si>
    <t>= D101+D102+D103</t>
  </si>
  <si>
    <t>D101 - Formation initiale et continue de niveau Licence</t>
  </si>
  <si>
    <t>D102 - Formation initiale et continue de niveau Master</t>
  </si>
  <si>
    <t>D103 - Formation initiale et continue de niveau Doctorat</t>
  </si>
  <si>
    <t>D105 - Bibliothèques et documentation</t>
  </si>
  <si>
    <t>D106 - Recherche universitaire en sciences de la vie, biotechnologie et santé</t>
  </si>
  <si>
    <t xml:space="preserve">D107 -  Recherche universitaire en mathématiques, sciences et techniques de l'information et de la communication, micro et nanotechnologies  </t>
  </si>
  <si>
    <t xml:space="preserve">D108 -  Recherche universitaire en physique, chimie et sciences pour l'ingénieur  </t>
  </si>
  <si>
    <t xml:space="preserve">D109 -  Recherche universitaire en physique nucléaire et des hautes énergies  </t>
  </si>
  <si>
    <t>D110 -  Recherche universitaire en sciences de la terre, de l'univers et de l'environnement</t>
  </si>
  <si>
    <t xml:space="preserve">D111 -  Recherche universitaire en sciences de l'homme et de la société  </t>
  </si>
  <si>
    <t xml:space="preserve">D112 -  Recherche universitaire interdisciplinaire et transversale  </t>
  </si>
  <si>
    <t xml:space="preserve">D113 -  Diffusion des savoirs et musées  </t>
  </si>
  <si>
    <t>D114 - Immobilier</t>
  </si>
  <si>
    <t>D115 - Pilotage et support</t>
  </si>
  <si>
    <t>Étudiants</t>
  </si>
  <si>
    <t>=D201+D202+D203</t>
  </si>
  <si>
    <t>D201 - Aides directes aux étudiants</t>
  </si>
  <si>
    <t>D202 - Aides indirectes</t>
  </si>
  <si>
    <t>D203 - Santé des étudiants et activités associatives, culturelles et sportives</t>
  </si>
  <si>
    <t>SOLDE BUDGETAIRE (excédent)</t>
  </si>
  <si>
    <t>Tableau des recettes par origine (obligatoire)</t>
  </si>
  <si>
    <t>Les axes d'origine, décidés en commun accord avec les tutelles, sont propres à l'organisme.</t>
  </si>
  <si>
    <t>Recettes de l'organisme</t>
  </si>
  <si>
    <t>Recettes fléchées</t>
  </si>
  <si>
    <t>Subventions pour charges de service public</t>
  </si>
  <si>
    <t>Droits d'inscription</t>
  </si>
  <si>
    <t>Formation continue, diplômes propres et VAE</t>
  </si>
  <si>
    <t>Taxe d'apprentissage</t>
  </si>
  <si>
    <t>Contrats et prestations de recherche hors ANR</t>
  </si>
  <si>
    <t xml:space="preserve"> Valorisation</t>
  </si>
  <si>
    <t>ANR investissements d'avenir</t>
  </si>
  <si>
    <t>ANR hors investissements d'avenir</t>
  </si>
  <si>
    <t>Subventions d'exploitation et financement des actifs - Région</t>
  </si>
  <si>
    <t>Subventions d'exploitation et financement des actifs - Union Européenne</t>
  </si>
  <si>
    <t>Subventions d'exploitation et financement des actifs - Autres</t>
  </si>
  <si>
    <t>Fondations - fonds propres, réserves, dons et legs</t>
  </si>
  <si>
    <t>Autres recettes</t>
  </si>
  <si>
    <t>SOLDE BUDGETAIRE (déficit)</t>
  </si>
  <si>
    <t>NB1 : Le tableau des recettes par origine doit être renseigné en prévision de recettes et correspondre avec le tableau du solde budgétaire.</t>
  </si>
  <si>
    <t>Tableau 4</t>
  </si>
  <si>
    <t>Équilibre financier</t>
  </si>
  <si>
    <t>Besoins (utilisation des financements)</t>
  </si>
  <si>
    <t>Financements (couverture des besoins)</t>
  </si>
  <si>
    <t>Montants Prévisions d'exécution 2019</t>
  </si>
  <si>
    <r>
      <t xml:space="preserve">Solde budgétaire (excédent) </t>
    </r>
    <r>
      <rPr>
        <b/>
        <sz val="10"/>
        <color rgb="FFC00000"/>
        <rFont val="Arial"/>
        <family val="2"/>
      </rPr>
      <t>*</t>
    </r>
  </si>
  <si>
    <t>dont solde budgétaire budget principal</t>
  </si>
  <si>
    <t>dont solde budgétaire budget du SAIC</t>
  </si>
  <si>
    <t>Opérations budgétaires</t>
  </si>
  <si>
    <t>dont solde budgétaire FU</t>
  </si>
  <si>
    <t>dont solde budgétaire BAI</t>
  </si>
  <si>
    <t>dont solde budgétaire SIE</t>
  </si>
  <si>
    <t>Opérations ayant un impact sur la trésorerie</t>
  </si>
  <si>
    <t>Remboursements d'emprunts (capital)
Nouveaux prêts (capital)
Dépôts et cautionnements</t>
  </si>
  <si>
    <t>Nouveaux emprunts (capital)
Remboursements de prêts (capital)
Dépôts et cautionnements</t>
  </si>
  <si>
    <r>
      <t xml:space="preserve">Opérations au nom et pour le compte de tiers </t>
    </r>
    <r>
      <rPr>
        <sz val="10"/>
        <color rgb="FFC00000"/>
        <rFont val="Arial"/>
        <family val="2"/>
      </rPr>
      <t>**</t>
    </r>
    <r>
      <rPr>
        <sz val="10"/>
        <rFont val="Arial"/>
        <family val="2"/>
      </rPr>
      <t xml:space="preserve">
(décaissements de l’exercice)</t>
    </r>
  </si>
  <si>
    <r>
      <t xml:space="preserve">Opérations au nom et pour le compte de tiers </t>
    </r>
    <r>
      <rPr>
        <sz val="10"/>
        <color rgb="FFC00000"/>
        <rFont val="Arial"/>
        <family val="2"/>
      </rPr>
      <t>**</t>
    </r>
    <r>
      <rPr>
        <sz val="10"/>
        <rFont val="Arial"/>
        <family val="2"/>
      </rPr>
      <t xml:space="preserve">
(encaissements de l’exercice)</t>
    </r>
  </si>
  <si>
    <t>Opérations non budgétaires</t>
  </si>
  <si>
    <t>Autres décaissements sur comptes de tiers
(non budgétaires)</t>
  </si>
  <si>
    <t>Autres encaissements sur comptes de tiers
(non budgétaires)</t>
  </si>
  <si>
    <t>Sous-total des opérations ayant un impact négatif sur la trésorerie de l'organisme (= D2+b1+c1+e1)</t>
  </si>
  <si>
    <t>et</t>
  </si>
  <si>
    <t>Sous-total des opérations ayant un impact positif sur la trésorerie de l'organisme (=D1+b2+c2+e2)</t>
  </si>
  <si>
    <t>La variation de trésorerie :
- se détermine par différence entre (1) et (2),
- se décompose en (a) et (d),
- s'explique par D, (b), (c), (e).</t>
  </si>
  <si>
    <t>Variation de trésorerie</t>
  </si>
  <si>
    <t>ou</t>
  </si>
  <si>
    <r>
      <t xml:space="preserve">dont Abondement de la trésorerie fléchée </t>
    </r>
    <r>
      <rPr>
        <i/>
        <sz val="10"/>
        <color rgb="FFC00000"/>
        <rFont val="Arial"/>
        <family val="2"/>
      </rPr>
      <t>***</t>
    </r>
  </si>
  <si>
    <r>
      <t>dont Prélèvement sur la trésorerie fléchée</t>
    </r>
    <r>
      <rPr>
        <i/>
        <sz val="10"/>
        <color rgb="FFC00000"/>
        <rFont val="Arial"/>
        <family val="2"/>
      </rPr>
      <t xml:space="preserve"> ***</t>
    </r>
  </si>
  <si>
    <t>Décomposition de la variation de trésorerie</t>
  </si>
  <si>
    <t>dont Abondement sur la trésorerie non fléchée</t>
  </si>
  <si>
    <t>dont Prélèvement sur la trésorerie non fléchée</t>
  </si>
  <si>
    <t>= différence entre variation de trésorerie (I ou II) et (a)</t>
  </si>
  <si>
    <t>TOTAL DES BESOINS</t>
  </si>
  <si>
    <t>TOTAL DES FINANCEMENTS</t>
  </si>
  <si>
    <t>* solde budgétaire à détailler pour chaque composante du budget de l'établissement</t>
  </si>
  <si>
    <t xml:space="preserve">   Montant issu du tableau "Autorisations budgétaires" (tableau 2)</t>
  </si>
  <si>
    <t>** Montants issus du tableau "Opérations pour compte de tiers" (tableau 5)</t>
  </si>
  <si>
    <t>*** Montant issu du tableau "Opérations sur recettes fléchées" (tableau 8)</t>
  </si>
  <si>
    <r>
      <t xml:space="preserve">Solde budgétaire (déficit) </t>
    </r>
    <r>
      <rPr>
        <b/>
        <sz val="10"/>
        <color rgb="FFC00000"/>
        <rFont val="Arial"/>
        <family val="2"/>
      </rPr>
      <t>*</t>
    </r>
  </si>
  <si>
    <r>
      <t>Remboursements d'emprunt</t>
    </r>
    <r>
      <rPr>
        <sz val="10"/>
        <rFont val="Arial"/>
        <family val="2"/>
      </rPr>
      <t>s</t>
    </r>
  </si>
  <si>
    <t>Nouveaux emprunts</t>
  </si>
  <si>
    <t>dont  trésorerie fléchée</t>
  </si>
  <si>
    <t>Tableau 5</t>
  </si>
  <si>
    <t>Opérations pour le compte de tiers</t>
  </si>
  <si>
    <t>Suivi des opérations au nom et pour le compte de tiers</t>
  </si>
  <si>
    <t>Opérations ou regroupement d'opérations de même nature</t>
  </si>
  <si>
    <t>Comptes</t>
  </si>
  <si>
    <t>Libellé</t>
  </si>
  <si>
    <t>Prévisions de décaissements</t>
  </si>
  <si>
    <t>Prévisions d'encaissements</t>
  </si>
  <si>
    <t>TVA</t>
  </si>
  <si>
    <t>C  445</t>
  </si>
  <si>
    <t>Taxe sur la valeur ajoutée</t>
  </si>
  <si>
    <t>D  445</t>
  </si>
  <si>
    <t>AMI</t>
  </si>
  <si>
    <t>C  46711</t>
  </si>
  <si>
    <t>AMI -Aide Mobilité internat.</t>
  </si>
  <si>
    <t>D  46711</t>
  </si>
  <si>
    <t>TOTAL</t>
  </si>
  <si>
    <t>Tableau 6</t>
  </si>
  <si>
    <t>Situation patrimoniale</t>
  </si>
  <si>
    <t>Compte de résultat prévisionnel</t>
  </si>
  <si>
    <t>CHARGES</t>
  </si>
  <si>
    <t>PRODUITS</t>
  </si>
  <si>
    <t>Subventions de l'Etat</t>
  </si>
  <si>
    <t>dont charges de pensions civiles*</t>
  </si>
  <si>
    <t>Fonctionnement</t>
  </si>
  <si>
    <t>Autres subventions</t>
  </si>
  <si>
    <t>Autres produits</t>
  </si>
  <si>
    <t>TOTAL DES CHARGES (1)</t>
  </si>
  <si>
    <t>TOTAL DES PRODUITS (2)</t>
  </si>
  <si>
    <t xml:space="preserve">Résultat prévisionnel : bénéfice   (3) = (2) - (1) </t>
  </si>
  <si>
    <t xml:space="preserve">Résultat prévisionnel : perte  (4) = (1) - (2) </t>
  </si>
  <si>
    <t>TOTAL EQUILIBRE du compte de résultat prévisionnel (1) + (3) = (2) + (4)</t>
  </si>
  <si>
    <t>TOTAL EQUILIBRE du compte de résultat prévisionnel (1) + (3)  = (2) + (4)</t>
  </si>
  <si>
    <t xml:space="preserve">* Il s'agit des sous catégories de comptes présentant les contributions employeur au CAS Pensions. </t>
  </si>
  <si>
    <t>Calcul de la capacité d'autofinancement (CAF)</t>
  </si>
  <si>
    <t>Résultat prévisionnel de l'exercice 
(bénéfice (3) ou perte (-4)</t>
  </si>
  <si>
    <t>+  dotations aux amortissements, dépréciations et provisions</t>
  </si>
  <si>
    <t>-  reprises sur amortissements, dépréciations et provisions</t>
  </si>
  <si>
    <t>+ valeur nette comptable des éléments d'actifs cédés</t>
  </si>
  <si>
    <t>- produits de cession d'éléments d'actifs</t>
  </si>
  <si>
    <t>- quote-part des subventions d’investissement virée au résultat de l’exercice</t>
  </si>
  <si>
    <t>= CAF ou IAF*</t>
  </si>
  <si>
    <t>* capacité d'autofinancement ou insuffisance d'autofinancement</t>
  </si>
  <si>
    <t>État prévisionnel de l'évolution de la situation patrimoniale en droits constatés</t>
  </si>
  <si>
    <t>EMPLOIS</t>
  </si>
  <si>
    <t>RESSOURCES</t>
  </si>
  <si>
    <t>Insuffisance d'autofinancement*</t>
  </si>
  <si>
    <t>Capacité d'autofinancement*</t>
  </si>
  <si>
    <t>Investissements</t>
  </si>
  <si>
    <t>Financement de l'actif par l'État</t>
  </si>
  <si>
    <t>Autres ressources</t>
  </si>
  <si>
    <t>Remboursement des dettes financières</t>
  </si>
  <si>
    <t>Augmentation des dettes financières</t>
  </si>
  <si>
    <t>TOTAL DES EMPLOIS (5)</t>
  </si>
  <si>
    <t>TOTAL DES RESSOURCES (6)</t>
  </si>
  <si>
    <t>APPORT au FONDS DE ROULEMENT (7) = (6)-(5)</t>
  </si>
  <si>
    <t>PRELEVEMENT sur FONDS DE ROULEMENT (8) = (6)-(5)</t>
  </si>
  <si>
    <t>VARIATION DU FONDS DE ROULEMENT : PRELEVEMENT</t>
  </si>
  <si>
    <t>Variation du BESOIN en FONDS DE ROULEMENT</t>
  </si>
  <si>
    <t>Variation de la TRESORERIE : PRELEVEMENT</t>
  </si>
  <si>
    <t>Niveau du FONDS DE ROULEMENT</t>
  </si>
  <si>
    <t>Niveau du BESOIN EN FONDS DE ROULEMENT</t>
  </si>
  <si>
    <t>Niveau de la TRESORERIE</t>
  </si>
  <si>
    <t>Tableau 7</t>
  </si>
  <si>
    <t>Plan de trésorerie</t>
  </si>
  <si>
    <t>En K€</t>
  </si>
  <si>
    <t>janvier</t>
  </si>
  <si>
    <t>février</t>
  </si>
  <si>
    <t xml:space="preserve">mars </t>
  </si>
  <si>
    <t>avril</t>
  </si>
  <si>
    <t>mai</t>
  </si>
  <si>
    <t>juin</t>
  </si>
  <si>
    <t>juillet</t>
  </si>
  <si>
    <t>août</t>
  </si>
  <si>
    <t>septembre</t>
  </si>
  <si>
    <t>octobre</t>
  </si>
  <si>
    <t>novembre</t>
  </si>
  <si>
    <t>décembre</t>
  </si>
  <si>
    <t>TOTAL Variation de la trésorerie annuelle</t>
  </si>
  <si>
    <t>SOLDE INITIAL (début de mois)</t>
  </si>
  <si>
    <t>dont placements</t>
  </si>
  <si>
    <t>ENCAISSEMENTS</t>
  </si>
  <si>
    <t>Recettes budgétaires globalisées</t>
  </si>
  <si>
    <t>Financements de l'Etat</t>
  </si>
  <si>
    <t>Recettes budgétaires fléchées</t>
  </si>
  <si>
    <t>Emprunts : encaissements en capital</t>
  </si>
  <si>
    <t>Prêts : encaissements en capital</t>
  </si>
  <si>
    <t>Dépôts et cautionnements</t>
  </si>
  <si>
    <t>Opérations gérées en compte de tiers</t>
  </si>
  <si>
    <t>TVA encaissée</t>
  </si>
  <si>
    <t>Dispositifs d'intervention pour compte de tiers : encaissements</t>
  </si>
  <si>
    <t>Autres encaissements d'opérations gérées en compte de tiers</t>
  </si>
  <si>
    <t>DECAISSEMENTS</t>
  </si>
  <si>
    <t>Enveloppes hors recettes fléchées</t>
  </si>
  <si>
    <t>Dépenses sur recettes fléchées</t>
  </si>
  <si>
    <t>Emprunts : remboursements en capital</t>
  </si>
  <si>
    <t>Prêts : décaissements en capital</t>
  </si>
  <si>
    <t>TVA décaissée</t>
  </si>
  <si>
    <t>Dispositifs d'intervention pour compte de tiers : décaissements</t>
  </si>
  <si>
    <t>Autres décaissements d'opérations gérées en compte de tiers</t>
  </si>
  <si>
    <t>SOLDE DU MOIS</t>
  </si>
  <si>
    <t>SOLDE CUMULE</t>
  </si>
  <si>
    <t/>
  </si>
  <si>
    <t>dont trésorerie sur op. non budgétaires</t>
  </si>
  <si>
    <t>dont  trésorerie non fléchée</t>
  </si>
  <si>
    <t>Plan Prévisionnel de trésorerie</t>
  </si>
  <si>
    <t>Tableau 8</t>
  </si>
  <si>
    <t>Opérations liées aux recettes fléchées</t>
  </si>
  <si>
    <t xml:space="preserve">Suivi des opérations liées aux recettes fléchées </t>
  </si>
  <si>
    <t>Antérieures à N
non dénouées</t>
  </si>
  <si>
    <t>Prévisionnel
N</t>
  </si>
  <si>
    <t>N+1</t>
  </si>
  <si>
    <t>N+2</t>
  </si>
  <si>
    <t>N+3</t>
  </si>
  <si>
    <t>Position de financement des opérations fléchées en début d'exercice</t>
  </si>
  <si>
    <t>Personnel (AE=CP)</t>
  </si>
  <si>
    <t>Solde budgétaire de l'exercice résultant des opérations fléchées</t>
  </si>
  <si>
    <t>PIA - ASDESR</t>
  </si>
  <si>
    <t>PIA 3 - NCU PROJET CAPACITE</t>
  </si>
  <si>
    <t>PIA 3 - EUR PROJET IMPLANTEUS</t>
  </si>
  <si>
    <t>PIA - PANORAMA</t>
  </si>
  <si>
    <t>Antérieures à N non dénouées</t>
  </si>
  <si>
    <t xml:space="preserve">CPER 2021 - 2027 - RENOVATION BIBLIOTHEQUE  </t>
  </si>
  <si>
    <t xml:space="preserve">CPER 2021 - 2027 - VILLA NATURALITE  </t>
  </si>
  <si>
    <t>Tableau 9</t>
  </si>
  <si>
    <t>Tableau des opérations pluriannuelles</t>
  </si>
  <si>
    <t>POUR VOTE DE L'ORGANE DÉLIBÉRANT OU PAR DELEGATION DE POUVOIR DU CA AU PRESIDENT</t>
  </si>
  <si>
    <t>Opérations</t>
  </si>
  <si>
    <t>Montant de l'opération</t>
  </si>
  <si>
    <t>Autorisations d'engagements</t>
  </si>
  <si>
    <t>Crédits de paiement</t>
  </si>
  <si>
    <t>Restes</t>
  </si>
  <si>
    <t xml:space="preserve">AE ouvertes &lt; N </t>
  </si>
  <si>
    <t>Conso AE &lt; N</t>
  </si>
  <si>
    <t>Reports ou Reprogrammations N</t>
  </si>
  <si>
    <t>AE nouvelles ouvertes N</t>
  </si>
  <si>
    <t>Total AE N</t>
  </si>
  <si>
    <t>CP ouverts &lt; N</t>
  </si>
  <si>
    <t>Conso CP &lt; N</t>
  </si>
  <si>
    <t>CP nouveaux ouverts N</t>
  </si>
  <si>
    <t>Total CP  N</t>
  </si>
  <si>
    <t>Restes à engager &gt; N (AE)</t>
  </si>
  <si>
    <t>Restes à payer &gt; N sur AE consommées &lt;= N (CP)</t>
  </si>
  <si>
    <t>RECHERCHE.EUR</t>
  </si>
  <si>
    <t>RECHERCHE.ASDESR</t>
  </si>
  <si>
    <t>RECHERCHE.NFLEC</t>
  </si>
  <si>
    <t>CONTRATS RECHERCHE NON FLECHES</t>
  </si>
  <si>
    <t>Total Contrats de recherche</t>
  </si>
  <si>
    <t>FORMATION.NCU</t>
  </si>
  <si>
    <t>PIA  - NCU PROJET CAPACITE</t>
  </si>
  <si>
    <t>FORMATION.PANO</t>
  </si>
  <si>
    <t>PIA  - PANORAMA</t>
  </si>
  <si>
    <t>Total Contrats d'enseignement</t>
  </si>
  <si>
    <t>PPI.CPER BU</t>
  </si>
  <si>
    <t>PPI.CPER NATU</t>
  </si>
  <si>
    <t>Total Programme pluriannuel d'investissement</t>
  </si>
  <si>
    <t>Ss total personnel</t>
  </si>
  <si>
    <t>Ss total fonctionnement</t>
  </si>
  <si>
    <t>Ss total investissement</t>
  </si>
  <si>
    <t>Prélèvement sur la trésorerie</t>
  </si>
  <si>
    <t>Financements extérieurs</t>
  </si>
  <si>
    <t>Montant</t>
  </si>
  <si>
    <t>Encaissements &lt; N</t>
  </si>
  <si>
    <t>Encaissements prévus  N</t>
  </si>
  <si>
    <t>Restes à encaisser &gt; N</t>
  </si>
  <si>
    <t>Total Programme pluriannuels d'inv</t>
  </si>
  <si>
    <t>Tableau détaillé des opérations pluriannuelles et programmation
Contrats de recherche</t>
  </si>
  <si>
    <t>Prévisions d'AE et de CP</t>
  </si>
  <si>
    <t>Prévisions</t>
  </si>
  <si>
    <t>Prévisions N (BI)</t>
  </si>
  <si>
    <t>Prévisions N+1 et suivantes</t>
  </si>
  <si>
    <t>Opération</t>
  </si>
  <si>
    <t>Nature</t>
  </si>
  <si>
    <t>Coût total de l'opération</t>
  </si>
  <si>
    <t>AE ouvertes &lt; N</t>
  </si>
  <si>
    <t>Total AE  N</t>
  </si>
  <si>
    <t xml:space="preserve">CP 
ouverts
&lt; N               </t>
  </si>
  <si>
    <t>AE prévues en N+1</t>
  </si>
  <si>
    <t>CP prévus en N+1</t>
  </si>
  <si>
    <t>AE prévues en N+2</t>
  </si>
  <si>
    <t>CP prévus en N+2</t>
  </si>
  <si>
    <t>AE prévues &gt; N+2</t>
  </si>
  <si>
    <t>CP prévus &gt; N+2</t>
  </si>
  <si>
    <t>CONTRATS RECHERCHE EUR IMPLANTEUS</t>
  </si>
  <si>
    <t>Total CONTRATS RECHERCHE EUR IMPLANTEUS</t>
  </si>
  <si>
    <t>CONTRATS RECHERCHE ASDESR</t>
  </si>
  <si>
    <t>Total CONTRATS RECHERCHE ASDESR</t>
  </si>
  <si>
    <t>CONTRATS RECHERCHE</t>
  </si>
  <si>
    <t>Total CONTRATS RECHERCHE NON FLECHES</t>
  </si>
  <si>
    <t>Ss total Personnel</t>
  </si>
  <si>
    <t>Ss total Fonctionnement</t>
  </si>
  <si>
    <t>Ss total Investissement</t>
  </si>
  <si>
    <t>Prévisions de recettes</t>
  </si>
  <si>
    <t>Prévisions N</t>
  </si>
  <si>
    <t>Prévisions en N+1 et suivantes</t>
  </si>
  <si>
    <t>Financement de l'opération</t>
  </si>
  <si>
    <t>Encaissements prévus N</t>
  </si>
  <si>
    <t>Encaissements prévus en N+1</t>
  </si>
  <si>
    <t>Encaissements prévus en N+2</t>
  </si>
  <si>
    <t>Encaissements prévus &gt; N+2</t>
  </si>
  <si>
    <t>Financement de l'Etat</t>
  </si>
  <si>
    <t>Autres financements</t>
  </si>
  <si>
    <t>Ss total Financement de l'Etat</t>
  </si>
  <si>
    <t>Ss total Autres financements publics</t>
  </si>
  <si>
    <t>Ss total Autres financements</t>
  </si>
  <si>
    <t>Tableau détaillé des opérations pluriannuelles et programmation
Contrats d'enseignement</t>
  </si>
  <si>
    <t>Total FORMATION PROJET NCU</t>
  </si>
  <si>
    <t>Total FORMATION PROJET PANORAMA</t>
  </si>
  <si>
    <t>Tableau détaillé des opérations pluriannuelles et programmation
Programme pluriannuel d'investissement</t>
  </si>
  <si>
    <t>Prévisions N (BI + BR)</t>
  </si>
  <si>
    <t>Reprogrammations N</t>
  </si>
  <si>
    <t>PPI RENOVATION BIBLIOTHEQUE UNIVERSITAIRE</t>
  </si>
  <si>
    <t>PPI VILLA NATURALITE</t>
  </si>
  <si>
    <t xml:space="preserve">BI/BR n°/CF : </t>
  </si>
  <si>
    <t>TABLEAU</t>
  </si>
  <si>
    <t>Synthèse budgétaire et comptable</t>
  </si>
  <si>
    <t>Stocks initiaux</t>
  </si>
  <si>
    <t>Niveau initial de restes à payer</t>
  </si>
  <si>
    <t>Niveau initial du fonds de roulement</t>
  </si>
  <si>
    <t>Niveau initial du besoin en fonds de roulement</t>
  </si>
  <si>
    <t>Niveau initial de la trésorerie</t>
  </si>
  <si>
    <t>4.a</t>
  </si>
  <si>
    <t>dont niveau initial de la trésorerie fléchée</t>
  </si>
  <si>
    <t>4.b</t>
  </si>
  <si>
    <t>dont niveau initial de la trésorerie non fléchée</t>
  </si>
  <si>
    <t>Flux de l'année</t>
  </si>
  <si>
    <t>Autorisations d'engagement</t>
  </si>
  <si>
    <t>Résultat patrimonial</t>
  </si>
  <si>
    <t>Capacité d'autofinancement (CAF)</t>
  </si>
  <si>
    <t>Variation du fonds de roulement</t>
  </si>
  <si>
    <t>9.a</t>
  </si>
  <si>
    <t>Opérations bilancielles non budgétaires</t>
  </si>
  <si>
    <t>SENS</t>
  </si>
  <si>
    <t>Nouvel emprunt / remboursement de prêt</t>
  </si>
  <si>
    <t>+ / -</t>
  </si>
  <si>
    <t>Remboursement d'emprunt / prêt accordé</t>
  </si>
  <si>
    <t>+</t>
  </si>
  <si>
    <t>Cautionnements et dépôts</t>
  </si>
  <si>
    <t>-</t>
  </si>
  <si>
    <t>Opérations comptables non retraitées par la CAF, non budgétaires</t>
  </si>
  <si>
    <t>Variation des stocks</t>
  </si>
  <si>
    <t>Production immobilisée</t>
  </si>
  <si>
    <t>Charges sur créances irrécouvrables</t>
  </si>
  <si>
    <t>Produits divers de gestion courante</t>
  </si>
  <si>
    <t>9.b</t>
  </si>
  <si>
    <t>Décalages de flux de trésorerie liés aux opérations budgétaires</t>
  </si>
  <si>
    <t>Ecart entre les produits / ressources et les encaissements relatifs à des opérations sur exercices antérieurs</t>
  </si>
  <si>
    <t>Ecart entre les produits / ressources et les encaissements relatifs à des opérations de l'exercice en cours</t>
  </si>
  <si>
    <t>Ecart entre les charges / immobilisations et les décaissements relatifs à des opérations sur exercices antérieurs</t>
  </si>
  <si>
    <t>Ecart entre les charges / immobilisations et les décaissements relatifs à des opérations de l'exercice en cours</t>
  </si>
  <si>
    <t>Solde budgétaire = 8 - 9 - 10 - 11</t>
  </si>
  <si>
    <t>12.a</t>
  </si>
  <si>
    <t>Recettes budgétaires</t>
  </si>
  <si>
    <t>12.b</t>
  </si>
  <si>
    <t>Crédits de paiement ouverts</t>
  </si>
  <si>
    <t>9.c</t>
  </si>
  <si>
    <t>Flux de trésorerie liés aux opérations de trésorerie non budgétaires</t>
  </si>
  <si>
    <t>Variation de la trésorerie = 12 - 13</t>
  </si>
  <si>
    <t>14.a</t>
  </si>
  <si>
    <t>dont variation de la trésorerie fléchée</t>
  </si>
  <si>
    <t>14.b</t>
  </si>
  <si>
    <t>dont variation de la trésorerie non fléchée</t>
  </si>
  <si>
    <t>Variation du besoin en fonds de roulement = 9 + 10 + 11 + 13</t>
  </si>
  <si>
    <t>Restes à payer</t>
  </si>
  <si>
    <t>Stocks finaux</t>
  </si>
  <si>
    <t>Niveau final de restes à payer</t>
  </si>
  <si>
    <t>Niveau final du fonds de roulement</t>
  </si>
  <si>
    <t>Niveau final du besoin en fonds de roulement</t>
  </si>
  <si>
    <t>Niveau final de la trésorerie</t>
  </si>
  <si>
    <t>20.a</t>
  </si>
  <si>
    <t>dont niveau final de la trésorerie fléchée</t>
  </si>
  <si>
    <t>20.b</t>
  </si>
  <si>
    <t>dont niveau final de la trésorerie non fléchée</t>
  </si>
  <si>
    <t>Comptabilité budgétaire</t>
  </si>
  <si>
    <t>Comptabilité générale</t>
  </si>
  <si>
    <t>AVIGNON UNIVERSITE</t>
  </si>
  <si>
    <t>FONDATION</t>
  </si>
  <si>
    <t xml:space="preserve"> </t>
  </si>
  <si>
    <t>Total PPI RENOVATION BIBLIOTHEQUE UNIVERSITAIRE</t>
  </si>
  <si>
    <t>Total PPI VILLA NATURALITE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</si>
</sst>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1" formatCode="_-* #,##0\ _€_-;\-* #,##0\ _€_-;_-* &quot;-&quot;\ _€_-;_-@_-"/>
    <numFmt numFmtId="43" formatCode="_-* #,##0.00\ _€_-;\-* #,##0.00\ _€_-;_-* &quot;-&quot;??\ _€_-;_-@_-"/>
    <numFmt numFmtId="164" formatCode="_-* #,##0\ _€_-;\-* #,##0\ _€_-;_-* &quot;- &quot;_€_-;_-@_-"/>
    <numFmt numFmtId="165" formatCode="_-* #,##0.00\ _F_-;\-* #,##0.00\ _F_-;_-* &quot;-&quot;??\ _F_-;_-@_-"/>
    <numFmt numFmtId="166" formatCode="_-* #,##0\ _F_-;\-* #,##0\ _F_-;_-* &quot;-&quot;??\ _F_-;_-@_-"/>
    <numFmt numFmtId="167" formatCode="_-* #,##0\ _€_-;\-* #,##0\ _€_-;_-* &quot;-&quot;??\ _€_-;_-@_-"/>
    <numFmt numFmtId="168" formatCode="_-* #,##0\ _€_-;\-* #,##0\ _€_-;_-* \-??\ _€_-;_-@_-"/>
    <numFmt numFmtId="169" formatCode="_-* #,##0.00\ _€_-;\-* #,##0.00\ _€_-;_-* \-??\ _€_-;_-@_-"/>
    <numFmt numFmtId="170" formatCode="#,##0,"/>
    <numFmt numFmtId="171" formatCode="_-* #,##0.00\ _€_-;\-* #,##0.00\ _€_-;_-* &quot;-&quot;\ _€_-;_-@_-"/>
  </numFmts>
  <fonts count="71" x14ac:knownFonts="1">
    <font>
      <sz val="11"/>
      <color theme="1"/>
      <name val="Calibri"/>
      <family val="2"/>
      <scheme val="minor"/>
    </font>
    <font>
      <sz val="10"/>
      <name val="Arial"/>
      <family val="2"/>
    </font>
    <font>
      <sz val="9"/>
      <name val="Arial"/>
      <family val="2"/>
    </font>
    <font>
      <b/>
      <sz val="14"/>
      <color indexed="17"/>
      <name val="Arial"/>
      <family val="2"/>
    </font>
    <font>
      <sz val="9"/>
      <color indexed="59"/>
      <name val="Arial"/>
      <family val="2"/>
    </font>
    <font>
      <b/>
      <sz val="12"/>
      <color indexed="65"/>
      <name val="Arial"/>
      <family val="2"/>
    </font>
    <font>
      <b/>
      <i/>
      <sz val="9"/>
      <color indexed="59"/>
      <name val="Arial"/>
      <family val="2"/>
    </font>
    <font>
      <b/>
      <sz val="11"/>
      <name val="Arial Narrow"/>
      <family val="2"/>
    </font>
    <font>
      <sz val="11"/>
      <name val="Arial Narrow"/>
      <family val="2"/>
    </font>
    <font>
      <b/>
      <i/>
      <sz val="11"/>
      <name val="Arial Narrow"/>
      <family val="2"/>
    </font>
    <font>
      <b/>
      <sz val="11"/>
      <color indexed="2"/>
      <name val="Arial Narrow"/>
      <family val="2"/>
    </font>
    <font>
      <sz val="11"/>
      <name val="Arial"/>
      <family val="2"/>
    </font>
    <font>
      <i/>
      <u/>
      <sz val="10"/>
      <name val="Arial"/>
      <family val="2"/>
    </font>
    <font>
      <i/>
      <sz val="10"/>
      <name val="Arial"/>
      <family val="2"/>
    </font>
    <font>
      <b/>
      <i/>
      <sz val="9"/>
      <name val="Arial"/>
      <family val="2"/>
    </font>
    <font>
      <i/>
      <sz val="9"/>
      <name val="Arial"/>
      <family val="2"/>
    </font>
    <font>
      <b/>
      <sz val="10"/>
      <name val="Arial"/>
      <family val="2"/>
    </font>
    <font>
      <b/>
      <sz val="9"/>
      <name val="Arial"/>
      <family val="2"/>
    </font>
    <font>
      <sz val="14"/>
      <color indexed="59"/>
      <name val="Arial"/>
      <family val="2"/>
    </font>
    <font>
      <sz val="10"/>
      <color indexed="18"/>
      <name val="Arial"/>
      <family val="2"/>
    </font>
    <font>
      <b/>
      <i/>
      <u/>
      <sz val="12"/>
      <color indexed="56"/>
      <name val="Arial"/>
      <family val="2"/>
    </font>
    <font>
      <b/>
      <i/>
      <sz val="18"/>
      <color indexed="65"/>
      <name val="Arial"/>
      <family val="2"/>
    </font>
    <font>
      <b/>
      <i/>
      <sz val="18"/>
      <name val="Arial"/>
      <family val="2"/>
    </font>
    <font>
      <b/>
      <sz val="12"/>
      <color indexed="17"/>
      <name val="Arial"/>
      <family val="2"/>
    </font>
    <font>
      <sz val="10"/>
      <color indexed="17"/>
      <name val="Arial"/>
      <family val="2"/>
    </font>
    <font>
      <b/>
      <sz val="12"/>
      <color indexed="56"/>
      <name val="Arial"/>
      <family val="2"/>
    </font>
    <font>
      <b/>
      <sz val="12"/>
      <name val="Arial"/>
      <family val="2"/>
    </font>
    <font>
      <b/>
      <sz val="10"/>
      <color theme="0"/>
      <name val="Arial"/>
      <family val="2"/>
    </font>
    <font>
      <sz val="11"/>
      <color theme="1"/>
      <name val="Calibri"/>
      <family val="2"/>
      <scheme val="minor"/>
    </font>
    <font>
      <b/>
      <sz val="14"/>
      <color indexed="59"/>
      <name val="Arial"/>
      <family val="2"/>
    </font>
    <font>
      <b/>
      <i/>
      <sz val="18"/>
      <color indexed="59"/>
      <name val="Arial"/>
      <family val="2"/>
    </font>
    <font>
      <sz val="12"/>
      <name val="Arial"/>
      <family val="2"/>
    </font>
    <font>
      <b/>
      <sz val="10"/>
      <color indexed="53"/>
      <name val="Arial"/>
      <family val="2"/>
    </font>
    <font>
      <b/>
      <sz val="10"/>
      <color rgb="FFC00000"/>
      <name val="Arial"/>
      <family val="2"/>
    </font>
    <font>
      <b/>
      <sz val="10"/>
      <color indexed="4"/>
      <name val="Arial"/>
      <family val="2"/>
    </font>
    <font>
      <i/>
      <sz val="10"/>
      <color indexed="4"/>
      <name val="Arial"/>
      <family val="2"/>
    </font>
    <font>
      <sz val="11"/>
      <color indexed="64"/>
      <name val="Calibri"/>
      <family val="2"/>
    </font>
    <font>
      <sz val="10"/>
      <color rgb="FFC00000"/>
      <name val="Arial"/>
      <family val="2"/>
    </font>
    <font>
      <i/>
      <sz val="10"/>
      <color rgb="FFC00000"/>
      <name val="Arial"/>
      <family val="2"/>
    </font>
    <font>
      <b/>
      <i/>
      <u/>
      <sz val="12"/>
      <name val="Arial"/>
      <family val="2"/>
    </font>
    <font>
      <b/>
      <sz val="14"/>
      <name val="Arial"/>
      <family val="2"/>
    </font>
    <font>
      <b/>
      <sz val="10"/>
      <color indexed="17"/>
      <name val="Arial"/>
      <family val="2"/>
    </font>
    <font>
      <sz val="10"/>
      <color indexed="59"/>
      <name val="Arial"/>
      <family val="2"/>
    </font>
    <font>
      <b/>
      <i/>
      <u/>
      <sz val="10"/>
      <color indexed="56"/>
      <name val="Arial"/>
      <family val="2"/>
    </font>
    <font>
      <b/>
      <i/>
      <sz val="10"/>
      <name val="Arial"/>
      <family val="2"/>
    </font>
    <font>
      <b/>
      <sz val="10"/>
      <color indexed="65"/>
      <name val="Arial"/>
      <family val="2"/>
    </font>
    <font>
      <b/>
      <i/>
      <sz val="10"/>
      <color indexed="65"/>
      <name val="Arial"/>
      <family val="2"/>
    </font>
    <font>
      <b/>
      <i/>
      <sz val="10"/>
      <color theme="0"/>
      <name val="Arial"/>
      <family val="2"/>
    </font>
    <font>
      <i/>
      <sz val="10"/>
      <color indexed="2"/>
      <name val="Arial"/>
      <family val="2"/>
    </font>
    <font>
      <b/>
      <sz val="10"/>
      <color indexed="56"/>
      <name val="Arial"/>
      <family val="2"/>
    </font>
    <font>
      <sz val="10"/>
      <color indexed="56"/>
      <name val="Arial"/>
      <family val="2"/>
    </font>
    <font>
      <sz val="10"/>
      <color indexed="2"/>
      <name val="Arial"/>
      <family val="2"/>
    </font>
    <font>
      <b/>
      <sz val="14"/>
      <color indexed="65"/>
      <name val="Arial"/>
      <family val="2"/>
    </font>
    <font>
      <sz val="14"/>
      <name val="Arial"/>
      <family val="2"/>
    </font>
    <font>
      <sz val="10"/>
      <color theme="1"/>
      <name val="Arial"/>
      <family val="2"/>
    </font>
    <font>
      <sz val="10"/>
      <color theme="0"/>
      <name val="Arial"/>
      <family val="2"/>
    </font>
    <font>
      <i/>
      <sz val="12"/>
      <name val="Arial"/>
      <family val="2"/>
    </font>
    <font>
      <b/>
      <sz val="10"/>
      <color indexed="2"/>
      <name val="Arial"/>
      <family val="2"/>
    </font>
    <font>
      <b/>
      <i/>
      <sz val="12"/>
      <name val="Arial"/>
      <family val="2"/>
    </font>
    <font>
      <sz val="11"/>
      <name val="Calibri"/>
      <family val="2"/>
      <scheme val="minor"/>
    </font>
    <font>
      <b/>
      <u/>
      <sz val="20"/>
      <name val="Arial"/>
      <family val="2"/>
    </font>
    <font>
      <sz val="12"/>
      <color indexed="5"/>
      <name val="Arial"/>
      <family val="2"/>
    </font>
    <font>
      <b/>
      <sz val="18"/>
      <name val="Arial"/>
      <family val="2"/>
    </font>
    <font>
      <b/>
      <sz val="12"/>
      <color theme="0"/>
      <name val="Arial"/>
      <family val="2"/>
    </font>
    <font>
      <b/>
      <sz val="11"/>
      <name val="Arial"/>
      <family val="2"/>
    </font>
    <font>
      <sz val="11"/>
      <color theme="0"/>
      <name val="Arial"/>
      <family val="2"/>
    </font>
    <font>
      <b/>
      <sz val="12"/>
      <name val="Arial"/>
      <family val="2"/>
    </font>
    <font>
      <b/>
      <sz val="11"/>
      <color theme="1"/>
      <name val="Calibri"/>
      <family val="2"/>
      <scheme val="minor"/>
    </font>
    <font>
      <b/>
      <sz val="11"/>
      <name val="Arial"/>
      <family val="2"/>
    </font>
    <font>
      <sz val="11"/>
      <name val="Arial"/>
      <family val="2"/>
    </font>
    <font>
      <sz val="11"/>
      <name val="Calibri"/>
      <family val="2"/>
      <scheme val="minor"/>
    </font>
  </fonts>
  <fills count="26">
    <fill>
      <patternFill patternType="none"/>
    </fill>
    <fill>
      <patternFill patternType="gray125"/>
    </fill>
    <fill>
      <patternFill patternType="solid">
        <fgColor theme="7" tint="0.59999389629810485"/>
        <bgColor indexed="65"/>
      </patternFill>
    </fill>
    <fill>
      <patternFill patternType="solid">
        <fgColor indexed="65"/>
      </patternFill>
    </fill>
    <fill>
      <patternFill patternType="solid">
        <fgColor theme="0"/>
      </patternFill>
    </fill>
    <fill>
      <patternFill patternType="solid">
        <fgColor indexed="17"/>
      </patternFill>
    </fill>
    <fill>
      <patternFill patternType="solid"/>
    </fill>
    <fill>
      <patternFill patternType="solid">
        <fgColor indexed="43"/>
      </patternFill>
    </fill>
    <fill>
      <patternFill patternType="solid">
        <fgColor indexed="22"/>
      </patternFill>
    </fill>
    <fill>
      <patternFill patternType="solid">
        <fgColor indexed="42"/>
      </patternFill>
    </fill>
    <fill>
      <patternFill patternType="solid">
        <fgColor theme="2" tint="-0.249977111117893"/>
        <bgColor indexed="65"/>
      </patternFill>
    </fill>
    <fill>
      <patternFill patternType="solid">
        <fgColor theme="2" tint="-9.9978637043366805E-2"/>
        <bgColor indexed="65"/>
      </patternFill>
    </fill>
    <fill>
      <patternFill patternType="solid">
        <fgColor theme="2"/>
      </patternFill>
    </fill>
    <fill>
      <patternFill patternType="solid">
        <fgColor theme="0" tint="-0.14999847407452621"/>
        <bgColor indexed="65"/>
      </patternFill>
    </fill>
    <fill>
      <patternFill patternType="lightUp"/>
    </fill>
    <fill>
      <patternFill patternType="solid">
        <fgColor theme="0"/>
        <bgColor indexed="64"/>
      </patternFill>
    </fill>
    <fill>
      <patternFill patternType="solid">
        <fgColor indexed="65"/>
        <bgColor rgb="FFEEECE1"/>
      </patternFill>
    </fill>
    <fill>
      <patternFill patternType="solid">
        <fgColor rgb="FFCFC0A0"/>
      </patternFill>
    </fill>
    <fill>
      <patternFill patternType="solid">
        <fgColor rgb="FFEFEADF"/>
      </patternFill>
    </fill>
    <fill>
      <patternFill patternType="solid">
        <fgColor rgb="FFEEECE1"/>
      </patternFill>
    </fill>
    <fill>
      <patternFill patternType="solid">
        <fgColor rgb="FFDDD9C4"/>
      </patternFill>
    </fill>
    <fill>
      <patternFill patternType="solid">
        <fgColor rgb="FFBFBFBF"/>
      </patternFill>
    </fill>
    <fill>
      <patternFill patternType="solid">
        <fgColor theme="2" tint="-0.499984740745262"/>
        <bgColor indexed="65"/>
      </patternFill>
    </fill>
    <fill>
      <patternFill patternType="solid">
        <fgColor rgb="FFD9D9D9"/>
      </patternFill>
    </fill>
    <fill>
      <patternFill patternType="solid">
        <fgColor theme="3" tint="0.59999389629810485"/>
        <bgColor indexed="65"/>
      </patternFill>
    </fill>
    <fill>
      <patternFill patternType="solid">
        <fgColor theme="0" tint="-0.499984740745262"/>
        <bgColor indexed="65"/>
      </patternFill>
    </fill>
  </fills>
  <borders count="123">
    <border>
      <left/>
      <right/>
      <top/>
      <bottom/>
      <diagonal/>
    </border>
    <border>
      <left style="thin">
        <color auto="1"/>
      </left>
      <right style="thin">
        <color auto="1"/>
      </right>
      <top style="thin">
        <color auto="1"/>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thin">
        <color auto="1"/>
      </right>
      <top style="medium">
        <color auto="1"/>
      </top>
      <bottom style="thin">
        <color auto="1"/>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style="medium">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thin">
        <color auto="1"/>
      </bottom>
      <diagonal/>
    </border>
    <border>
      <left style="medium">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style="medium">
        <color auto="1"/>
      </top>
      <bottom style="medium">
        <color auto="1"/>
      </bottom>
      <diagonal/>
    </border>
    <border>
      <left/>
      <right/>
      <top/>
      <bottom style="medium">
        <color auto="1"/>
      </bottom>
      <diagonal/>
    </border>
    <border>
      <left style="medium">
        <color auto="1"/>
      </left>
      <right style="medium">
        <color auto="1"/>
      </right>
      <top/>
      <bottom/>
      <diagonal/>
    </border>
    <border>
      <left style="thin">
        <color auto="1"/>
      </left>
      <right style="thin">
        <color auto="1"/>
      </right>
      <top/>
      <bottom/>
      <diagonal/>
    </border>
    <border>
      <left style="thin">
        <color auto="1"/>
      </left>
      <right style="medium">
        <color auto="1"/>
      </right>
      <top/>
      <bottom style="thin">
        <color auto="1"/>
      </bottom>
      <diagonal/>
    </border>
    <border>
      <left style="medium">
        <color auto="1"/>
      </left>
      <right style="medium">
        <color auto="1"/>
      </right>
      <top style="medium">
        <color auto="1"/>
      </top>
      <bottom style="thin">
        <color auto="1"/>
      </bottom>
      <diagonal/>
    </border>
    <border>
      <left style="medium">
        <color auto="1"/>
      </left>
      <right style="thin">
        <color auto="1"/>
      </right>
      <top/>
      <bottom style="thin">
        <color auto="1"/>
      </bottom>
      <diagonal/>
    </border>
    <border>
      <left style="medium">
        <color auto="1"/>
      </left>
      <right style="medium">
        <color auto="1"/>
      </right>
      <top style="thin">
        <color auto="1"/>
      </top>
      <bottom style="medium">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right/>
      <top/>
      <bottom style="thin">
        <color indexed="18"/>
      </bottom>
      <diagonal/>
    </border>
    <border>
      <left style="thin">
        <color auto="1"/>
      </left>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style="thin">
        <color auto="1"/>
      </top>
      <bottom style="thin">
        <color auto="1"/>
      </bottom>
      <diagonal/>
    </border>
    <border>
      <left style="thin">
        <color auto="1"/>
      </left>
      <right style="dotted">
        <color auto="1"/>
      </right>
      <top style="thin">
        <color auto="1"/>
      </top>
      <bottom style="thin">
        <color auto="1"/>
      </bottom>
      <diagonal/>
    </border>
    <border>
      <left style="dotted">
        <color auto="1"/>
      </left>
      <right style="dotted">
        <color auto="1"/>
      </right>
      <top style="thin">
        <color auto="1"/>
      </top>
      <bottom style="thin">
        <color auto="1"/>
      </bottom>
      <diagonal/>
    </border>
    <border>
      <left style="dotted">
        <color auto="1"/>
      </left>
      <right style="thin">
        <color auto="1"/>
      </right>
      <top style="thin">
        <color auto="1"/>
      </top>
      <bottom style="thin">
        <color auto="1"/>
      </bottom>
      <diagonal/>
    </border>
    <border>
      <left style="thin">
        <color auto="1"/>
      </left>
      <right style="dotted">
        <color auto="1"/>
      </right>
      <top style="thin">
        <color auto="1"/>
      </top>
      <bottom/>
      <diagonal/>
    </border>
    <border>
      <left style="dotted">
        <color auto="1"/>
      </left>
      <right style="dotted">
        <color auto="1"/>
      </right>
      <top style="thin">
        <color auto="1"/>
      </top>
      <bottom/>
      <diagonal/>
    </border>
    <border>
      <left style="dotted">
        <color auto="1"/>
      </left>
      <right style="thin">
        <color auto="1"/>
      </right>
      <top style="thin">
        <color auto="1"/>
      </top>
      <bottom/>
      <diagonal/>
    </border>
    <border>
      <left style="hair">
        <color auto="1"/>
      </left>
      <right/>
      <top style="thin">
        <color auto="1"/>
      </top>
      <bottom/>
      <diagonal/>
    </border>
    <border>
      <left style="thin">
        <color auto="1"/>
      </left>
      <right style="thin">
        <color auto="1"/>
      </right>
      <top style="mediumDashed">
        <color auto="1"/>
      </top>
      <bottom style="thin">
        <color auto="1"/>
      </bottom>
      <diagonal/>
    </border>
    <border>
      <left style="thin">
        <color auto="1"/>
      </left>
      <right/>
      <top/>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style="hair">
        <color auto="1"/>
      </top>
      <bottom style="medium">
        <color auto="1"/>
      </bottom>
      <diagonal/>
    </border>
    <border>
      <left style="medium">
        <color auto="1"/>
      </left>
      <right style="medium">
        <color auto="1"/>
      </right>
      <top style="hair">
        <color auto="1"/>
      </top>
      <bottom style="medium">
        <color auto="1"/>
      </bottom>
      <diagonal/>
    </border>
    <border>
      <left/>
      <right style="thin">
        <color auto="1"/>
      </right>
      <top style="medium">
        <color auto="1"/>
      </top>
      <bottom style="thin">
        <color auto="1"/>
      </bottom>
      <diagonal/>
    </border>
    <border>
      <left/>
      <right style="medium">
        <color auto="1"/>
      </right>
      <top/>
      <bottom/>
      <diagonal/>
    </border>
    <border>
      <left style="medium">
        <color auto="1"/>
      </left>
      <right/>
      <top/>
      <bottom style="dotted">
        <color auto="1"/>
      </bottom>
      <diagonal/>
    </border>
    <border>
      <left/>
      <right/>
      <top/>
      <bottom style="dotted">
        <color auto="1"/>
      </bottom>
      <diagonal/>
    </border>
    <border>
      <left/>
      <right style="thin">
        <color auto="1"/>
      </right>
      <top/>
      <bottom style="dotted">
        <color auto="1"/>
      </bottom>
      <diagonal/>
    </border>
    <border>
      <left style="medium">
        <color auto="1"/>
      </left>
      <right style="medium">
        <color auto="1"/>
      </right>
      <top/>
      <bottom style="dotted">
        <color auto="1"/>
      </bottom>
      <diagonal/>
    </border>
    <border>
      <left/>
      <right style="thin">
        <color auto="1"/>
      </right>
      <top style="thin">
        <color auto="1"/>
      </top>
      <bottom style="medium">
        <color auto="1"/>
      </bottom>
      <diagonal/>
    </border>
    <border>
      <left style="thin">
        <color auto="1"/>
      </left>
      <right style="thin">
        <color auto="1"/>
      </right>
      <top style="medium">
        <color auto="1"/>
      </top>
      <bottom/>
      <diagonal/>
    </border>
    <border>
      <left style="medium">
        <color auto="1"/>
      </left>
      <right/>
      <top/>
      <bottom style="thin">
        <color auto="1"/>
      </bottom>
      <diagonal/>
    </border>
    <border>
      <left/>
      <right/>
      <top/>
      <bottom style="thin">
        <color auto="1"/>
      </bottom>
      <diagonal/>
    </border>
    <border>
      <left style="medium">
        <color auto="1"/>
      </left>
      <right/>
      <top style="thin">
        <color auto="1"/>
      </top>
      <bottom/>
      <diagonal/>
    </border>
    <border>
      <left/>
      <right/>
      <top style="thin">
        <color auto="1"/>
      </top>
      <bottom/>
      <diagonal/>
    </border>
    <border>
      <left style="hair">
        <color auto="1"/>
      </left>
      <right style="hair">
        <color auto="1"/>
      </right>
      <top style="thin">
        <color auto="1"/>
      </top>
      <bottom style="medium">
        <color auto="1"/>
      </bottom>
      <diagonal/>
    </border>
    <border>
      <left/>
      <right style="hair">
        <color auto="1"/>
      </right>
      <top style="thin">
        <color auto="1"/>
      </top>
      <bottom style="medium">
        <color auto="1"/>
      </bottom>
      <diagonal/>
    </border>
    <border>
      <left style="thin">
        <color auto="1"/>
      </left>
      <right style="hair">
        <color auto="1"/>
      </right>
      <top style="thin">
        <color auto="1"/>
      </top>
      <bottom style="medium">
        <color auto="1"/>
      </bottom>
      <diagonal/>
    </border>
    <border>
      <left style="thin">
        <color auto="1"/>
      </left>
      <right style="hair">
        <color auto="1"/>
      </right>
      <top style="thin">
        <color auto="1"/>
      </top>
      <bottom/>
      <diagonal/>
    </border>
    <border>
      <left/>
      <right style="hair">
        <color auto="1"/>
      </right>
      <top style="thin">
        <color auto="1"/>
      </top>
      <bottom/>
      <diagonal/>
    </border>
    <border>
      <left style="hair">
        <color auto="1"/>
      </left>
      <right style="hair">
        <color auto="1"/>
      </right>
      <top style="thin">
        <color auto="1"/>
      </top>
      <bottom/>
      <diagonal/>
    </border>
    <border>
      <left style="hair">
        <color auto="1"/>
      </left>
      <right style="medium">
        <color auto="1"/>
      </right>
      <top style="thin">
        <color auto="1"/>
      </top>
      <bottom/>
      <diagonal/>
    </border>
    <border>
      <left style="thin">
        <color auto="1"/>
      </left>
      <right style="thin">
        <color auto="1"/>
      </right>
      <top/>
      <bottom style="medium">
        <color auto="1"/>
      </bottom>
      <diagonal/>
    </border>
    <border>
      <left style="thin">
        <color auto="1"/>
      </left>
      <right style="hair">
        <color auto="1"/>
      </right>
      <top/>
      <bottom style="medium">
        <color auto="1"/>
      </bottom>
      <diagonal/>
    </border>
    <border>
      <left/>
      <right style="hair">
        <color auto="1"/>
      </right>
      <top/>
      <bottom style="medium">
        <color auto="1"/>
      </bottom>
      <diagonal/>
    </border>
    <border>
      <left style="hair">
        <color auto="1"/>
      </left>
      <right style="hair">
        <color auto="1"/>
      </right>
      <top/>
      <bottom style="medium">
        <color auto="1"/>
      </bottom>
      <diagonal/>
    </border>
    <border>
      <left style="hair">
        <color auto="1"/>
      </left>
      <right style="medium">
        <color auto="1"/>
      </right>
      <top/>
      <bottom style="medium">
        <color auto="1"/>
      </bottom>
      <diagonal/>
    </border>
    <border>
      <left style="thin">
        <color auto="1"/>
      </left>
      <right/>
      <top style="medium">
        <color auto="1"/>
      </top>
      <bottom style="medium">
        <color auto="1"/>
      </bottom>
      <diagonal/>
    </border>
    <border>
      <left/>
      <right style="medium">
        <color auto="1"/>
      </right>
      <top style="thin">
        <color auto="1"/>
      </top>
      <bottom/>
      <diagonal/>
    </border>
    <border>
      <left style="medium">
        <color auto="1"/>
      </left>
      <right style="medium">
        <color auto="1"/>
      </right>
      <top style="thin">
        <color auto="1"/>
      </top>
      <bottom/>
      <diagonal/>
    </border>
    <border>
      <left style="thin">
        <color auto="1"/>
      </left>
      <right style="thin">
        <color auto="1"/>
      </right>
      <top style="thin">
        <color auto="1"/>
      </top>
      <bottom style="hair">
        <color auto="1"/>
      </bottom>
      <diagonal/>
    </border>
    <border>
      <left style="thin">
        <color auto="1"/>
      </left>
      <right style="medium">
        <color auto="1"/>
      </right>
      <top/>
      <bottom/>
      <diagonal/>
    </border>
    <border>
      <left style="medium">
        <color auto="1"/>
      </left>
      <right/>
      <top/>
      <bottom/>
      <diagonal/>
    </border>
    <border>
      <left style="medium">
        <color auto="1"/>
      </left>
      <right style="medium">
        <color auto="1"/>
      </right>
      <top style="hair">
        <color auto="1"/>
      </top>
      <bottom style="hair">
        <color auto="1"/>
      </bottom>
      <diagonal/>
    </border>
    <border>
      <left style="medium">
        <color auto="1"/>
      </left>
      <right style="thin">
        <color auto="1"/>
      </right>
      <top style="hair">
        <color auto="1"/>
      </top>
      <bottom style="hair">
        <color auto="1"/>
      </bottom>
      <diagonal/>
    </border>
    <border>
      <left style="thin">
        <color auto="1"/>
      </left>
      <right style="thin">
        <color auto="1"/>
      </right>
      <top style="hair">
        <color auto="1"/>
      </top>
      <bottom style="hair">
        <color auto="1"/>
      </bottom>
      <diagonal/>
    </border>
    <border>
      <left/>
      <right style="medium">
        <color auto="1"/>
      </right>
      <top style="hair">
        <color auto="1"/>
      </top>
      <bottom style="hair">
        <color auto="1"/>
      </bottom>
      <diagonal/>
    </border>
    <border>
      <left style="thin">
        <color auto="1"/>
      </left>
      <right style="medium">
        <color auto="1"/>
      </right>
      <top style="hair">
        <color auto="1"/>
      </top>
      <bottom style="hair">
        <color auto="1"/>
      </bottom>
      <diagonal/>
    </border>
    <border>
      <left/>
      <right style="medium">
        <color auto="1"/>
      </right>
      <top/>
      <bottom style="thin">
        <color auto="1"/>
      </bottom>
      <diagonal/>
    </border>
    <border>
      <left style="thin">
        <color auto="1"/>
      </left>
      <right style="thin">
        <color auto="1"/>
      </right>
      <top style="hair">
        <color auto="1"/>
      </top>
      <bottom style="thin">
        <color auto="1"/>
      </bottom>
      <diagonal/>
    </border>
    <border>
      <left style="medium">
        <color auto="1"/>
      </left>
      <right style="thin">
        <color auto="1"/>
      </right>
      <top style="thin">
        <color auto="1"/>
      </top>
      <bottom style="thin">
        <color auto="1"/>
      </bottom>
      <diagonal/>
    </border>
    <border>
      <left style="thin">
        <color auto="1"/>
      </left>
      <right/>
      <top style="hair">
        <color auto="1"/>
      </top>
      <bottom style="hair">
        <color auto="1"/>
      </bottom>
      <diagonal/>
    </border>
    <border>
      <left style="thin">
        <color auto="1"/>
      </left>
      <right style="thin">
        <color auto="1"/>
      </right>
      <top style="medium">
        <color auto="1"/>
      </top>
      <bottom style="medium">
        <color auto="1"/>
      </bottom>
      <diagonal/>
    </border>
    <border>
      <left style="thin">
        <color auto="1"/>
      </left>
      <right style="medium">
        <color auto="1"/>
      </right>
      <top style="thin">
        <color auto="1"/>
      </top>
      <bottom style="hair">
        <color auto="1"/>
      </bottom>
      <diagonal/>
    </border>
    <border>
      <left style="thin">
        <color auto="1"/>
      </left>
      <right style="thin">
        <color auto="1"/>
      </right>
      <top/>
      <bottom style="hair">
        <color auto="1"/>
      </bottom>
      <diagonal/>
    </border>
    <border>
      <left style="thin">
        <color auto="1"/>
      </left>
      <right style="medium">
        <color auto="1"/>
      </right>
      <top/>
      <bottom style="hair">
        <color auto="1"/>
      </bottom>
      <diagonal/>
    </border>
    <border>
      <left style="medium">
        <color auto="1"/>
      </left>
      <right/>
      <top/>
      <bottom style="medium">
        <color auto="1"/>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style="thin">
        <color auto="1"/>
      </right>
      <top style="hair">
        <color auto="1"/>
      </top>
      <bottom style="thin">
        <color auto="1"/>
      </bottom>
      <diagonal/>
    </border>
    <border>
      <left style="thin">
        <color auto="1"/>
      </left>
      <right style="medium">
        <color auto="1"/>
      </right>
      <top style="hair">
        <color auto="1"/>
      </top>
      <bottom style="thin">
        <color auto="1"/>
      </bottom>
      <diagonal/>
    </border>
    <border>
      <left/>
      <right style="thin">
        <color auto="1"/>
      </right>
      <top style="medium">
        <color auto="1"/>
      </top>
      <bottom style="medium">
        <color auto="1"/>
      </bottom>
      <diagonal/>
    </border>
    <border>
      <left/>
      <right style="thin">
        <color auto="1"/>
      </right>
      <top/>
      <bottom/>
      <diagonal/>
    </border>
    <border>
      <left style="thin">
        <color auto="1"/>
      </left>
      <right/>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style="thin">
        <color auto="1"/>
      </left>
      <right/>
      <top style="thin">
        <color auto="1"/>
      </top>
      <bottom style="hair">
        <color auto="1"/>
      </bottom>
      <diagonal/>
    </border>
    <border>
      <left/>
      <right/>
      <top style="hair">
        <color auto="1"/>
      </top>
      <bottom style="hair">
        <color auto="1"/>
      </bottom>
      <diagonal/>
    </border>
    <border>
      <left style="thin">
        <color auto="1"/>
      </left>
      <right/>
      <top style="thin">
        <color auto="1"/>
      </top>
      <bottom style="medium">
        <color auto="1"/>
      </bottom>
      <diagonal/>
    </border>
    <border>
      <left style="medium">
        <color auto="1"/>
      </left>
      <right style="medium">
        <color auto="1"/>
      </right>
      <top style="thin">
        <color auto="1"/>
      </top>
      <bottom style="hair">
        <color auto="1"/>
      </bottom>
      <diagonal/>
    </border>
    <border>
      <left style="medium">
        <color auto="1"/>
      </left>
      <right style="thin">
        <color auto="1"/>
      </right>
      <top/>
      <bottom style="hair">
        <color auto="1"/>
      </bottom>
      <diagonal/>
    </border>
    <border>
      <left/>
      <right style="medium">
        <color auto="1"/>
      </right>
      <top style="thin">
        <color auto="1"/>
      </top>
      <bottom style="hair">
        <color auto="1"/>
      </bottom>
      <diagonal/>
    </border>
    <border>
      <left style="medium">
        <color auto="1"/>
      </left>
      <right style="thin">
        <color auto="1"/>
      </right>
      <top style="thin">
        <color auto="1"/>
      </top>
      <bottom style="hair">
        <color auto="1"/>
      </bottom>
      <diagonal/>
    </border>
    <border>
      <left style="medium">
        <color auto="1"/>
      </left>
      <right style="medium">
        <color auto="1"/>
      </right>
      <top/>
      <bottom style="hair">
        <color auto="1"/>
      </bottom>
      <diagonal/>
    </border>
    <border>
      <left/>
      <right style="medium">
        <color auto="1"/>
      </right>
      <top/>
      <bottom style="hair">
        <color auto="1"/>
      </bottom>
      <diagonal/>
    </border>
    <border>
      <left style="medium">
        <color auto="1"/>
      </left>
      <right/>
      <top style="hair">
        <color auto="1"/>
      </top>
      <bottom style="hair">
        <color auto="1"/>
      </bottom>
      <diagonal/>
    </border>
    <border>
      <left/>
      <right/>
      <top style="thin">
        <color indexed="65"/>
      </top>
      <bottom/>
      <diagonal/>
    </border>
  </borders>
  <cellStyleXfs count="18">
    <xf numFmtId="0" fontId="0" fillId="0" borderId="0"/>
    <xf numFmtId="0" fontId="1" fillId="0" borderId="0"/>
    <xf numFmtId="0" fontId="1" fillId="0" borderId="0"/>
    <xf numFmtId="0" fontId="1" fillId="0" borderId="0"/>
    <xf numFmtId="165" fontId="1" fillId="0" borderId="0" applyFont="0" applyFill="0" applyBorder="0" applyProtection="0"/>
    <xf numFmtId="165" fontId="1" fillId="0" borderId="0" applyFont="0" applyFill="0" applyBorder="0" applyProtection="0"/>
    <xf numFmtId="43" fontId="28" fillId="0" borderId="0" applyFont="0" applyFill="0" applyBorder="0" applyProtection="0"/>
    <xf numFmtId="0" fontId="28" fillId="0" borderId="0"/>
    <xf numFmtId="169" fontId="1" fillId="0" borderId="0" applyFill="0" applyBorder="0" applyProtection="0"/>
    <xf numFmtId="165" fontId="1" fillId="0" borderId="0" applyFont="0" applyFill="0" applyBorder="0" applyProtection="0"/>
    <xf numFmtId="0" fontId="36" fillId="0" borderId="0"/>
    <xf numFmtId="43" fontId="28" fillId="0" borderId="0" applyFont="0" applyFill="0" applyBorder="0" applyProtection="0"/>
    <xf numFmtId="43" fontId="1" fillId="0" borderId="0" applyFont="0" applyFill="0" applyBorder="0" applyProtection="0"/>
    <xf numFmtId="43" fontId="28" fillId="0" borderId="0" applyFont="0" applyFill="0" applyBorder="0" applyProtection="0"/>
    <xf numFmtId="43" fontId="1" fillId="0" borderId="0" applyFont="0" applyFill="0" applyBorder="0" applyProtection="0"/>
    <xf numFmtId="0" fontId="1" fillId="0" borderId="0"/>
    <xf numFmtId="165" fontId="1" fillId="0" borderId="0" applyFont="0" applyFill="0" applyBorder="0" applyProtection="0"/>
    <xf numFmtId="43" fontId="1" fillId="0" borderId="0" applyFont="0" applyFill="0" applyBorder="0" applyProtection="0"/>
  </cellStyleXfs>
  <cellXfs count="1088">
    <xf numFmtId="0" fontId="0" fillId="0" borderId="0" xfId="0"/>
    <xf numFmtId="0" fontId="2" fillId="0" borderId="1" xfId="1" applyFont="1" applyBorder="1" applyAlignment="1">
      <alignment horizontal="left" vertical="center" wrapText="1"/>
    </xf>
    <xf numFmtId="0" fontId="2" fillId="0" borderId="0" xfId="1" applyFont="1" applyAlignment="1">
      <alignment vertical="center" wrapText="1"/>
    </xf>
    <xf numFmtId="0" fontId="2" fillId="3" borderId="0" xfId="1" applyFont="1" applyFill="1" applyAlignment="1">
      <alignment vertical="center" wrapText="1"/>
    </xf>
    <xf numFmtId="0" fontId="3" fillId="3" borderId="0" xfId="1" applyFont="1" applyFill="1" applyAlignment="1">
      <alignment vertical="center" wrapText="1"/>
    </xf>
    <xf numFmtId="0" fontId="4" fillId="3" borderId="0" xfId="1" applyFont="1" applyFill="1" applyAlignment="1">
      <alignment horizontal="centerContinuous" vertical="center" wrapText="1"/>
    </xf>
    <xf numFmtId="0" fontId="2" fillId="4" borderId="0" xfId="1" applyFont="1" applyFill="1" applyAlignment="1">
      <alignment vertical="center" wrapText="1"/>
    </xf>
    <xf numFmtId="0" fontId="6" fillId="4" borderId="0" xfId="1" applyFont="1" applyFill="1" applyAlignment="1">
      <alignment horizontal="center" vertical="center" wrapText="1"/>
    </xf>
    <xf numFmtId="0" fontId="7" fillId="0" borderId="0" xfId="1" applyFont="1" applyAlignment="1">
      <alignment horizontal="center" vertical="top" wrapText="1"/>
    </xf>
    <xf numFmtId="0" fontId="8" fillId="0" borderId="0" xfId="1" applyFont="1" applyAlignment="1">
      <alignment horizontal="center" vertical="top"/>
    </xf>
    <xf numFmtId="0" fontId="9" fillId="0" borderId="0" xfId="1" applyFont="1" applyAlignment="1">
      <alignment horizontal="center"/>
    </xf>
    <xf numFmtId="0" fontId="8" fillId="0" borderId="0" xfId="1" applyFont="1" applyAlignment="1">
      <alignment vertical="center"/>
    </xf>
    <xf numFmtId="49" fontId="7" fillId="0" borderId="0" xfId="1" applyNumberFormat="1" applyFont="1" applyAlignment="1">
      <alignment horizontal="center" vertical="center"/>
    </xf>
    <xf numFmtId="0" fontId="7" fillId="0" borderId="0" xfId="1" applyFont="1" applyAlignment="1">
      <alignment horizontal="left" vertical="center" indent="1"/>
    </xf>
    <xf numFmtId="0" fontId="8" fillId="0" borderId="9" xfId="1" applyFont="1" applyBorder="1" applyAlignment="1">
      <alignment horizontal="left" vertical="center" wrapText="1" indent="1"/>
    </xf>
    <xf numFmtId="0" fontId="8" fillId="0" borderId="0" xfId="1" applyFont="1" applyAlignment="1">
      <alignment horizontal="left" vertical="center" wrapText="1" indent="1"/>
    </xf>
    <xf numFmtId="49" fontId="8" fillId="0" borderId="0" xfId="1" applyNumberFormat="1" applyFont="1" applyAlignment="1">
      <alignment horizontal="center" vertical="center" wrapText="1"/>
    </xf>
    <xf numFmtId="0" fontId="8" fillId="0" borderId="0" xfId="1" applyFont="1" applyAlignment="1">
      <alignment horizontal="center" vertical="center" wrapText="1"/>
    </xf>
    <xf numFmtId="0" fontId="8" fillId="0" borderId="20" xfId="1" applyFont="1" applyBorder="1" applyAlignment="1">
      <alignment horizontal="left" vertical="center" wrapText="1" indent="1"/>
    </xf>
    <xf numFmtId="49" fontId="9" fillId="0" borderId="0" xfId="1" applyNumberFormat="1" applyFont="1" applyAlignment="1">
      <alignment horizontal="left" vertical="center" wrapText="1"/>
    </xf>
    <xf numFmtId="41" fontId="8" fillId="0" borderId="0" xfId="1" applyNumberFormat="1" applyFont="1" applyAlignment="1">
      <alignment horizontal="center" vertical="center" wrapText="1"/>
    </xf>
    <xf numFmtId="41" fontId="8" fillId="3" borderId="22" xfId="1" applyNumberFormat="1" applyFont="1" applyFill="1" applyBorder="1" applyAlignment="1">
      <alignment vertical="center"/>
    </xf>
    <xf numFmtId="0" fontId="8" fillId="0" borderId="25" xfId="1" applyFont="1" applyBorder="1" applyAlignment="1">
      <alignment horizontal="center" vertical="center" wrapText="1"/>
    </xf>
    <xf numFmtId="0" fontId="8" fillId="0" borderId="26" xfId="1" applyFont="1" applyBorder="1" applyAlignment="1">
      <alignment horizontal="left" vertical="center" wrapText="1" indent="1"/>
    </xf>
    <xf numFmtId="0" fontId="7" fillId="0" borderId="0" xfId="1" applyFont="1" applyAlignment="1">
      <alignment horizontal="left" vertical="center" wrapText="1" indent="1"/>
    </xf>
    <xf numFmtId="49" fontId="7" fillId="0" borderId="0" xfId="1" applyNumberFormat="1" applyFont="1" applyAlignment="1">
      <alignment horizontal="center" vertical="center" wrapText="1"/>
    </xf>
    <xf numFmtId="41" fontId="7" fillId="0" borderId="0" xfId="1" applyNumberFormat="1" applyFont="1" applyAlignment="1">
      <alignment horizontal="center" vertical="center" wrapText="1"/>
    </xf>
    <xf numFmtId="41" fontId="7" fillId="3" borderId="27" xfId="1" applyNumberFormat="1" applyFont="1" applyFill="1" applyBorder="1" applyAlignment="1">
      <alignment vertical="center"/>
    </xf>
    <xf numFmtId="0" fontId="7" fillId="0" borderId="28" xfId="1" applyFont="1" applyBorder="1" applyAlignment="1">
      <alignment horizontal="center" vertical="center" wrapText="1"/>
    </xf>
    <xf numFmtId="41" fontId="7" fillId="0" borderId="6" xfId="1" applyNumberFormat="1" applyFont="1" applyBorder="1" applyAlignment="1">
      <alignment horizontal="center" vertical="center" wrapText="1"/>
    </xf>
    <xf numFmtId="41" fontId="7" fillId="0" borderId="28" xfId="1" applyNumberFormat="1" applyFont="1" applyBorder="1" applyAlignment="1">
      <alignment horizontal="center" vertical="center" wrapText="1"/>
    </xf>
    <xf numFmtId="41" fontId="7" fillId="3" borderId="28" xfId="1" applyNumberFormat="1" applyFont="1" applyFill="1" applyBorder="1" applyAlignment="1">
      <alignment vertical="center"/>
    </xf>
    <xf numFmtId="0" fontId="7" fillId="7" borderId="29" xfId="1" applyFont="1" applyFill="1" applyBorder="1" applyAlignment="1">
      <alignment horizontal="left" vertical="center" wrapText="1" indent="1"/>
    </xf>
    <xf numFmtId="49" fontId="7" fillId="0" borderId="29" xfId="1" applyNumberFormat="1" applyFont="1" applyBorder="1" applyAlignment="1">
      <alignment horizontal="center" vertical="center" wrapText="1"/>
    </xf>
    <xf numFmtId="41" fontId="7" fillId="0" borderId="29" xfId="1" applyNumberFormat="1" applyFont="1" applyBorder="1" applyAlignment="1">
      <alignment horizontal="center" vertical="center" wrapText="1"/>
    </xf>
    <xf numFmtId="41" fontId="7" fillId="7" borderId="27" xfId="1" applyNumberFormat="1" applyFont="1" applyFill="1" applyBorder="1" applyAlignment="1">
      <alignment vertical="center"/>
    </xf>
    <xf numFmtId="0" fontId="10" fillId="0" borderId="6" xfId="1" applyFont="1" applyBorder="1" applyAlignment="1">
      <alignment horizontal="center" vertical="center" wrapText="1"/>
    </xf>
    <xf numFmtId="0" fontId="7" fillId="0" borderId="6" xfId="1" applyFont="1" applyBorder="1" applyAlignment="1">
      <alignment horizontal="center" vertical="center" wrapText="1"/>
    </xf>
    <xf numFmtId="41" fontId="7" fillId="0" borderId="3" xfId="1" applyNumberFormat="1" applyFont="1" applyBorder="1" applyAlignment="1">
      <alignment horizontal="center" vertical="center" wrapText="1"/>
    </xf>
    <xf numFmtId="41" fontId="7" fillId="3" borderId="3" xfId="1" applyNumberFormat="1" applyFont="1" applyFill="1" applyBorder="1" applyAlignment="1">
      <alignment vertical="center"/>
    </xf>
    <xf numFmtId="0" fontId="8" fillId="0" borderId="31" xfId="1" applyFont="1" applyBorder="1" applyAlignment="1">
      <alignment horizontal="left" vertical="center" wrapText="1" indent="1"/>
    </xf>
    <xf numFmtId="41" fontId="8" fillId="3" borderId="32" xfId="1" applyNumberFormat="1" applyFont="1" applyFill="1" applyBorder="1" applyAlignment="1">
      <alignment vertical="center"/>
    </xf>
    <xf numFmtId="0" fontId="2" fillId="4" borderId="0" xfId="1" applyFont="1" applyFill="1" applyAlignment="1">
      <alignment horizontal="center" vertical="center" wrapText="1"/>
    </xf>
    <xf numFmtId="41" fontId="8" fillId="3" borderId="34" xfId="1" applyNumberFormat="1" applyFont="1" applyFill="1" applyBorder="1" applyAlignment="1">
      <alignment vertical="center"/>
    </xf>
    <xf numFmtId="41" fontId="7" fillId="3" borderId="22" xfId="1" applyNumberFormat="1" applyFont="1" applyFill="1" applyBorder="1" applyAlignment="1">
      <alignment vertical="center"/>
    </xf>
    <xf numFmtId="41" fontId="7" fillId="8" borderId="27" xfId="1" applyNumberFormat="1" applyFont="1" applyFill="1" applyBorder="1" applyAlignment="1">
      <alignment vertical="center" wrapText="1"/>
    </xf>
    <xf numFmtId="0" fontId="11" fillId="0" borderId="0" xfId="1" applyFont="1"/>
    <xf numFmtId="49" fontId="11" fillId="0" borderId="0" xfId="1" applyNumberFormat="1" applyFont="1"/>
    <xf numFmtId="41" fontId="7" fillId="8" borderId="27" xfId="1" applyNumberFormat="1" applyFont="1" applyFill="1" applyBorder="1" applyAlignment="1">
      <alignment horizontal="center" vertical="center" wrapText="1"/>
    </xf>
    <xf numFmtId="0" fontId="2" fillId="3" borderId="0" xfId="1" applyFont="1" applyFill="1" applyAlignment="1">
      <alignment horizontal="center" vertical="center" wrapText="1"/>
    </xf>
    <xf numFmtId="0" fontId="2" fillId="0" borderId="0" xfId="1" applyFont="1" applyAlignment="1">
      <alignment horizontal="center" vertical="center" wrapText="1"/>
    </xf>
    <xf numFmtId="0" fontId="12" fillId="0" borderId="0" xfId="1" applyFont="1" applyAlignment="1">
      <alignment vertical="center"/>
    </xf>
    <xf numFmtId="0" fontId="13" fillId="0" borderId="0" xfId="1" applyFont="1" applyAlignment="1">
      <alignment vertical="center"/>
    </xf>
    <xf numFmtId="0" fontId="13" fillId="0" borderId="3" xfId="1" applyFont="1" applyBorder="1" applyAlignment="1">
      <alignment vertical="center"/>
    </xf>
    <xf numFmtId="0" fontId="14" fillId="4" borderId="0" xfId="1" applyFont="1" applyFill="1" applyAlignment="1">
      <alignment vertical="center" wrapText="1"/>
    </xf>
    <xf numFmtId="0" fontId="15" fillId="4" borderId="0" xfId="1" applyFont="1" applyFill="1" applyAlignment="1">
      <alignment horizontal="center" vertical="center" wrapText="1"/>
    </xf>
    <xf numFmtId="0" fontId="16" fillId="4" borderId="0" xfId="1" applyFont="1" applyFill="1" applyAlignment="1">
      <alignment vertical="center" wrapText="1"/>
    </xf>
    <xf numFmtId="0" fontId="17" fillId="4" borderId="0" xfId="1" applyFont="1" applyFill="1" applyAlignment="1">
      <alignment horizontal="center" vertical="center" wrapText="1"/>
    </xf>
    <xf numFmtId="0" fontId="17" fillId="4" borderId="0" xfId="1" applyFont="1" applyFill="1" applyAlignment="1">
      <alignment vertical="center" wrapText="1"/>
    </xf>
    <xf numFmtId="0" fontId="1" fillId="0" borderId="1" xfId="1" applyFont="1" applyBorder="1" applyAlignment="1">
      <alignment horizontal="left"/>
    </xf>
    <xf numFmtId="0" fontId="1" fillId="0" borderId="0" xfId="1" applyFont="1"/>
    <xf numFmtId="166" fontId="18" fillId="3" borderId="0" xfId="4" applyNumberFormat="1" applyFont="1" applyFill="1" applyAlignment="1">
      <alignment horizontal="centerContinuous" vertical="center"/>
    </xf>
    <xf numFmtId="0" fontId="18" fillId="3" borderId="0" xfId="1" applyFont="1" applyFill="1" applyAlignment="1">
      <alignment horizontal="centerContinuous" vertical="center"/>
    </xf>
    <xf numFmtId="0" fontId="3" fillId="3" borderId="0" xfId="1" applyFont="1" applyFill="1" applyAlignment="1">
      <alignment horizontal="centerContinuous" vertical="center"/>
    </xf>
    <xf numFmtId="0" fontId="19" fillId="3" borderId="0" xfId="1" applyFont="1" applyFill="1"/>
    <xf numFmtId="0" fontId="1" fillId="3" borderId="0" xfId="1" applyFont="1" applyFill="1"/>
    <xf numFmtId="166" fontId="0" fillId="3" borderId="0" xfId="4" applyNumberFormat="1" applyFont="1" applyFill="1"/>
    <xf numFmtId="0" fontId="20" fillId="3" borderId="0" xfId="1" applyFont="1" applyFill="1" applyAlignment="1">
      <alignment vertical="center"/>
    </xf>
    <xf numFmtId="0" fontId="1" fillId="3" borderId="0" xfId="1" applyFont="1" applyFill="1" applyAlignment="1">
      <alignment vertical="center"/>
    </xf>
    <xf numFmtId="166" fontId="0" fillId="3" borderId="0" xfId="4" applyNumberFormat="1" applyFont="1" applyFill="1" applyAlignment="1">
      <alignment vertical="center"/>
    </xf>
    <xf numFmtId="0" fontId="5" fillId="5" borderId="38" xfId="1" applyFont="1" applyFill="1" applyBorder="1" applyAlignment="1">
      <alignment vertical="center"/>
    </xf>
    <xf numFmtId="0" fontId="21" fillId="5" borderId="38" xfId="1" applyFont="1" applyFill="1" applyBorder="1" applyAlignment="1">
      <alignment vertical="center"/>
    </xf>
    <xf numFmtId="166" fontId="22" fillId="5" borderId="38" xfId="4" applyNumberFormat="1" applyFont="1" applyFill="1" applyBorder="1" applyAlignment="1">
      <alignment vertical="center"/>
    </xf>
    <xf numFmtId="0" fontId="22" fillId="5" borderId="38" xfId="1" applyFont="1" applyFill="1" applyBorder="1" applyAlignment="1">
      <alignment vertical="center"/>
    </xf>
    <xf numFmtId="0" fontId="22" fillId="3" borderId="0" xfId="1" applyFont="1" applyFill="1" applyAlignment="1">
      <alignment vertical="center"/>
    </xf>
    <xf numFmtId="166" fontId="22" fillId="3" borderId="0" xfId="4" applyNumberFormat="1" applyFont="1" applyFill="1" applyAlignment="1">
      <alignment vertical="center"/>
    </xf>
    <xf numFmtId="0" fontId="23" fillId="3" borderId="0" xfId="1" applyFont="1" applyFill="1" applyAlignment="1">
      <alignment vertical="center"/>
    </xf>
    <xf numFmtId="0" fontId="24" fillId="3" borderId="0" xfId="1" applyFont="1" applyFill="1" applyAlignment="1">
      <alignment vertical="center"/>
    </xf>
    <xf numFmtId="166" fontId="24" fillId="3" borderId="0" xfId="4" applyNumberFormat="1" applyFont="1" applyFill="1" applyAlignment="1">
      <alignment vertical="center"/>
    </xf>
    <xf numFmtId="0" fontId="25" fillId="3" borderId="0" xfId="1" applyFont="1" applyFill="1" applyAlignment="1">
      <alignment vertical="center"/>
    </xf>
    <xf numFmtId="0" fontId="26" fillId="3" borderId="0" xfId="1" applyFont="1" applyFill="1" applyAlignment="1">
      <alignment vertical="center"/>
    </xf>
    <xf numFmtId="0" fontId="26" fillId="3" borderId="1" xfId="1" applyFont="1" applyFill="1" applyBorder="1" applyAlignment="1">
      <alignment vertical="center"/>
    </xf>
    <xf numFmtId="166" fontId="1" fillId="0" borderId="1" xfId="4" applyNumberFormat="1" applyFont="1" applyBorder="1" applyAlignment="1">
      <alignment horizontal="center" vertical="center" wrapText="1"/>
    </xf>
    <xf numFmtId="166" fontId="16" fillId="0" borderId="1" xfId="4" applyNumberFormat="1" applyFont="1" applyBorder="1" applyAlignment="1">
      <alignment horizontal="center" vertical="center" wrapText="1"/>
    </xf>
    <xf numFmtId="0" fontId="1" fillId="0" borderId="1" xfId="1" applyFont="1" applyBorder="1" applyAlignment="1">
      <alignment vertical="center"/>
    </xf>
    <xf numFmtId="0" fontId="26" fillId="3" borderId="1" xfId="1" applyFont="1" applyFill="1" applyBorder="1" applyAlignment="1">
      <alignment horizontal="center" vertical="center"/>
    </xf>
    <xf numFmtId="0" fontId="1" fillId="0" borderId="1" xfId="1" applyFont="1" applyBorder="1" applyAlignment="1">
      <alignment horizontal="center" vertical="center" wrapText="1"/>
    </xf>
    <xf numFmtId="0" fontId="1" fillId="0" borderId="30" xfId="1" applyFont="1" applyBorder="1" applyAlignment="1">
      <alignment horizontal="center" vertical="center" wrapText="1"/>
    </xf>
    <xf numFmtId="0" fontId="27" fillId="4" borderId="0" xfId="1" applyFont="1" applyFill="1" applyAlignment="1">
      <alignment vertical="center"/>
    </xf>
    <xf numFmtId="0" fontId="1" fillId="4" borderId="0" xfId="1" applyFont="1" applyFill="1"/>
    <xf numFmtId="0" fontId="16" fillId="0" borderId="1" xfId="1" applyFont="1" applyBorder="1" applyAlignment="1">
      <alignment horizontal="right" vertical="center" wrapText="1"/>
    </xf>
    <xf numFmtId="166" fontId="16" fillId="0" borderId="1" xfId="5" applyNumberFormat="1" applyFont="1" applyBorder="1" applyAlignment="1" applyProtection="1">
      <alignment vertical="center"/>
      <protection hidden="1"/>
    </xf>
    <xf numFmtId="0" fontId="1" fillId="0" borderId="0" xfId="1" applyFont="1" applyAlignment="1" applyProtection="1">
      <alignment vertical="center"/>
      <protection hidden="1"/>
    </xf>
    <xf numFmtId="0" fontId="16" fillId="0" borderId="1" xfId="1" applyFont="1" applyBorder="1" applyAlignment="1">
      <alignment vertical="center" wrapText="1"/>
    </xf>
    <xf numFmtId="0" fontId="13" fillId="0" borderId="1" xfId="1" applyFont="1" applyBorder="1" applyAlignment="1">
      <alignment horizontal="right" vertical="center" wrapText="1"/>
    </xf>
    <xf numFmtId="166" fontId="1" fillId="11" borderId="1" xfId="5" applyNumberFormat="1" applyFont="1" applyFill="1" applyBorder="1" applyAlignment="1" applyProtection="1">
      <alignment vertical="center"/>
      <protection hidden="1"/>
    </xf>
    <xf numFmtId="166" fontId="1" fillId="0" borderId="1" xfId="5" applyNumberFormat="1" applyFont="1" applyBorder="1" applyAlignment="1" applyProtection="1">
      <alignment vertical="center"/>
      <protection hidden="1"/>
    </xf>
    <xf numFmtId="166" fontId="1" fillId="0" borderId="24" xfId="5" applyNumberFormat="1" applyFont="1" applyBorder="1" applyAlignment="1" applyProtection="1">
      <alignment vertical="center"/>
      <protection hidden="1"/>
    </xf>
    <xf numFmtId="0" fontId="1" fillId="0" borderId="24" xfId="1" applyFont="1" applyBorder="1" applyAlignment="1">
      <alignment vertical="center" wrapText="1"/>
    </xf>
    <xf numFmtId="0" fontId="1" fillId="0" borderId="1" xfId="1" applyFont="1" applyBorder="1"/>
    <xf numFmtId="0" fontId="1" fillId="0" borderId="1" xfId="1" applyFont="1" applyBorder="1" applyAlignment="1">
      <alignment horizontal="right" vertical="center" wrapText="1"/>
    </xf>
    <xf numFmtId="166" fontId="16" fillId="0" borderId="24" xfId="5" applyNumberFormat="1" applyFont="1" applyBorder="1" applyAlignment="1" applyProtection="1">
      <alignment vertical="center"/>
      <protection hidden="1"/>
    </xf>
    <xf numFmtId="0" fontId="1" fillId="0" borderId="24" xfId="1" applyFont="1" applyBorder="1"/>
    <xf numFmtId="0" fontId="1" fillId="0" borderId="1" xfId="1" applyFont="1" applyBorder="1" applyAlignment="1">
      <alignment vertical="center" wrapText="1"/>
    </xf>
    <xf numFmtId="0" fontId="1" fillId="0" borderId="24" xfId="1" applyFont="1" applyBorder="1" applyAlignment="1">
      <alignment horizontal="right" vertical="center" wrapText="1"/>
    </xf>
    <xf numFmtId="167" fontId="1" fillId="0" borderId="24" xfId="6" applyNumberFormat="1" applyFont="1" applyBorder="1" applyAlignment="1">
      <alignment vertical="center"/>
    </xf>
    <xf numFmtId="167" fontId="1" fillId="0" borderId="30" xfId="6" applyNumberFormat="1" applyFont="1" applyBorder="1" applyAlignment="1">
      <alignment vertical="center"/>
    </xf>
    <xf numFmtId="167" fontId="1" fillId="0" borderId="0" xfId="6" applyNumberFormat="1" applyFont="1" applyAlignment="1">
      <alignment vertical="center"/>
    </xf>
    <xf numFmtId="167" fontId="1" fillId="0" borderId="1" xfId="6" applyNumberFormat="1" applyFont="1" applyBorder="1" applyAlignment="1">
      <alignment vertical="center"/>
    </xf>
    <xf numFmtId="0" fontId="1" fillId="0" borderId="24" xfId="1" applyFont="1" applyBorder="1" applyAlignment="1">
      <alignment vertical="center"/>
    </xf>
    <xf numFmtId="0" fontId="1" fillId="0" borderId="0" xfId="1" applyFont="1" applyAlignment="1">
      <alignment vertical="center"/>
    </xf>
    <xf numFmtId="166" fontId="1" fillId="0" borderId="24" xfId="4" applyNumberFormat="1" applyFont="1" applyBorder="1" applyAlignment="1">
      <alignment vertical="center"/>
    </xf>
    <xf numFmtId="0" fontId="16" fillId="10" borderId="1" xfId="7" applyFont="1" applyFill="1" applyBorder="1" applyAlignment="1" applyProtection="1">
      <alignment horizontal="right" vertical="center" wrapText="1"/>
      <protection hidden="1"/>
    </xf>
    <xf numFmtId="166" fontId="16" fillId="10" borderId="1" xfId="7" applyNumberFormat="1" applyFont="1" applyFill="1" applyBorder="1" applyAlignment="1" applyProtection="1">
      <alignment horizontal="center" vertical="center"/>
      <protection hidden="1"/>
    </xf>
    <xf numFmtId="0" fontId="16" fillId="0" borderId="0" xfId="7" applyFont="1" applyAlignment="1" applyProtection="1">
      <alignment horizontal="center" vertical="center"/>
      <protection hidden="1"/>
    </xf>
    <xf numFmtId="166" fontId="16" fillId="10" borderId="1" xfId="5" applyNumberFormat="1" applyFont="1" applyFill="1" applyBorder="1" applyAlignment="1" applyProtection="1">
      <alignment horizontal="center" vertical="center"/>
      <protection hidden="1"/>
    </xf>
    <xf numFmtId="0" fontId="16" fillId="10" borderId="1" xfId="7" applyFont="1" applyFill="1" applyBorder="1" applyAlignment="1" applyProtection="1">
      <alignment vertical="center" wrapText="1"/>
      <protection hidden="1"/>
    </xf>
    <xf numFmtId="0" fontId="28" fillId="0" borderId="0" xfId="7" applyProtection="1">
      <protection hidden="1"/>
    </xf>
    <xf numFmtId="0" fontId="16" fillId="0" borderId="0" xfId="7" applyFont="1" applyAlignment="1" applyProtection="1">
      <alignment horizontal="right" vertical="center" wrapText="1"/>
      <protection hidden="1"/>
    </xf>
    <xf numFmtId="166" fontId="16" fillId="0" borderId="0" xfId="7" applyNumberFormat="1" applyFont="1" applyAlignment="1" applyProtection="1">
      <alignment vertical="center"/>
      <protection hidden="1"/>
    </xf>
    <xf numFmtId="0" fontId="16" fillId="0" borderId="0" xfId="7" applyFont="1" applyAlignment="1" applyProtection="1">
      <alignment vertical="center"/>
      <protection hidden="1"/>
    </xf>
    <xf numFmtId="166" fontId="16" fillId="0" borderId="0" xfId="5" applyNumberFormat="1" applyFont="1" applyAlignment="1" applyProtection="1">
      <alignment vertical="center"/>
      <protection hidden="1"/>
    </xf>
    <xf numFmtId="0" fontId="16" fillId="0" borderId="0" xfId="7" applyFont="1" applyAlignment="1" applyProtection="1">
      <alignment vertical="center" wrapText="1"/>
      <protection hidden="1"/>
    </xf>
    <xf numFmtId="0" fontId="16" fillId="10" borderId="39" xfId="7" applyFont="1" applyFill="1" applyBorder="1" applyAlignment="1" applyProtection="1">
      <alignment vertical="center" wrapText="1"/>
      <protection hidden="1"/>
    </xf>
    <xf numFmtId="0" fontId="16" fillId="0" borderId="30" xfId="7" applyFont="1" applyBorder="1" applyAlignment="1" applyProtection="1">
      <alignment horizontal="center" vertical="center"/>
      <protection hidden="1"/>
    </xf>
    <xf numFmtId="166" fontId="16" fillId="10" borderId="1" xfId="5" applyNumberFormat="1" applyFont="1" applyFill="1" applyBorder="1" applyAlignment="1" applyProtection="1">
      <alignment horizontal="center" vertical="center" wrapText="1"/>
      <protection hidden="1"/>
    </xf>
    <xf numFmtId="0" fontId="13" fillId="0" borderId="0" xfId="1" applyFont="1"/>
    <xf numFmtId="166" fontId="1" fillId="0" borderId="0" xfId="1" applyNumberFormat="1" applyFont="1"/>
    <xf numFmtId="0" fontId="1" fillId="0" borderId="0" xfId="1" applyFont="1" applyAlignment="1">
      <alignment horizontal="center" vertical="center"/>
    </xf>
    <xf numFmtId="0" fontId="16" fillId="12" borderId="1" xfId="7" applyFont="1" applyFill="1" applyBorder="1" applyAlignment="1" applyProtection="1">
      <alignment horizontal="right" vertical="center" wrapText="1"/>
      <protection hidden="1"/>
    </xf>
    <xf numFmtId="168" fontId="16" fillId="10" borderId="1" xfId="6" applyNumberFormat="1" applyFont="1" applyFill="1" applyBorder="1" applyAlignment="1" applyProtection="1">
      <alignment horizontal="center" vertical="center" wrapText="1"/>
      <protection hidden="1"/>
    </xf>
    <xf numFmtId="168" fontId="16" fillId="12" borderId="1" xfId="6" applyNumberFormat="1" applyFont="1" applyFill="1" applyBorder="1" applyAlignment="1" applyProtection="1">
      <alignment horizontal="center" vertical="center" wrapText="1"/>
      <protection hidden="1"/>
    </xf>
    <xf numFmtId="0" fontId="1" fillId="0" borderId="1" xfId="1" applyFont="1" applyBorder="1" applyAlignment="1">
      <alignment horizontal="left" vertical="center"/>
    </xf>
    <xf numFmtId="0" fontId="3" fillId="0" borderId="0" xfId="1" applyFont="1" applyAlignment="1">
      <alignment horizontal="centerContinuous" vertical="center"/>
    </xf>
    <xf numFmtId="0" fontId="29" fillId="0" borderId="0" xfId="1" applyFont="1" applyAlignment="1">
      <alignment horizontal="centerContinuous" vertical="center"/>
    </xf>
    <xf numFmtId="0" fontId="29" fillId="0" borderId="0" xfId="1" applyFont="1" applyAlignment="1">
      <alignment vertical="center"/>
    </xf>
    <xf numFmtId="0" fontId="29" fillId="0" borderId="0" xfId="1" applyFont="1" applyAlignment="1">
      <alignment horizontal="center" vertical="center"/>
    </xf>
    <xf numFmtId="0" fontId="18" fillId="0" borderId="0" xfId="1" applyFont="1" applyAlignment="1">
      <alignment horizontal="centerContinuous" vertical="center"/>
    </xf>
    <xf numFmtId="0" fontId="22" fillId="0" borderId="0" xfId="1" applyFont="1" applyAlignment="1">
      <alignment vertical="center"/>
    </xf>
    <xf numFmtId="0" fontId="22" fillId="0" borderId="0" xfId="1" applyFont="1" applyAlignment="1">
      <alignment horizontal="left" vertical="center"/>
    </xf>
    <xf numFmtId="0" fontId="22" fillId="0" borderId="0" xfId="1" applyFont="1" applyAlignment="1">
      <alignment horizontal="centerContinuous" vertical="center"/>
    </xf>
    <xf numFmtId="0" fontId="5" fillId="5" borderId="0" xfId="1" applyFont="1" applyFill="1" applyAlignment="1">
      <alignment vertical="center"/>
    </xf>
    <xf numFmtId="0" fontId="21" fillId="5" borderId="0" xfId="1" applyFont="1" applyFill="1" applyAlignment="1">
      <alignment horizontal="left" vertical="center"/>
    </xf>
    <xf numFmtId="0" fontId="21" fillId="5" borderId="0" xfId="1" applyFont="1" applyFill="1" applyAlignment="1">
      <alignment horizontal="centerContinuous" vertical="center"/>
    </xf>
    <xf numFmtId="0" fontId="21" fillId="0" borderId="0" xfId="1" applyFont="1" applyAlignment="1">
      <alignment horizontal="centerContinuous" vertical="center"/>
    </xf>
    <xf numFmtId="0" fontId="30" fillId="0" borderId="0" xfId="1" applyFont="1" applyAlignment="1">
      <alignment horizontal="centerContinuous" vertical="center"/>
    </xf>
    <xf numFmtId="0" fontId="23" fillId="0" borderId="0" xfId="1" applyFont="1" applyAlignment="1">
      <alignment vertical="center"/>
    </xf>
    <xf numFmtId="0" fontId="16" fillId="10" borderId="1" xfId="1" applyFont="1" applyFill="1" applyBorder="1" applyAlignment="1">
      <alignment horizontal="centerContinuous" vertical="center" wrapText="1"/>
    </xf>
    <xf numFmtId="0" fontId="16" fillId="11" borderId="19" xfId="1" applyFont="1" applyFill="1" applyBorder="1" applyAlignment="1">
      <alignment horizontal="center" vertical="center"/>
    </xf>
    <xf numFmtId="0" fontId="26" fillId="13" borderId="1" xfId="1" applyFont="1" applyFill="1" applyBorder="1" applyAlignment="1">
      <alignment horizontal="left" vertical="center"/>
    </xf>
    <xf numFmtId="166" fontId="16" fillId="13" borderId="1" xfId="1" quotePrefix="1" applyNumberFormat="1" applyFont="1" applyFill="1" applyBorder="1" applyAlignment="1">
      <alignment vertical="center"/>
    </xf>
    <xf numFmtId="0" fontId="1" fillId="0" borderId="0" xfId="1" quotePrefix="1" applyFont="1" applyAlignment="1">
      <alignment vertical="center"/>
    </xf>
    <xf numFmtId="0" fontId="31" fillId="0" borderId="1" xfId="1" applyFont="1" applyBorder="1" applyAlignment="1">
      <alignment horizontal="left" vertical="center" wrapText="1"/>
    </xf>
    <xf numFmtId="167" fontId="16" fillId="0" borderId="1" xfId="6" applyNumberFormat="1" applyFont="1" applyBorder="1" applyAlignment="1" applyProtection="1">
      <alignment vertical="center"/>
      <protection hidden="1"/>
    </xf>
    <xf numFmtId="167" fontId="16" fillId="13" borderId="1" xfId="6" quotePrefix="1" applyNumberFormat="1" applyFont="1" applyFill="1" applyBorder="1" applyAlignment="1" applyProtection="1">
      <alignment vertical="center"/>
      <protection hidden="1"/>
    </xf>
    <xf numFmtId="0" fontId="26" fillId="10" borderId="1" xfId="1" applyFont="1" applyFill="1" applyBorder="1" applyAlignment="1">
      <alignment horizontal="center" vertical="center" wrapText="1"/>
    </xf>
    <xf numFmtId="167" fontId="16" fillId="10" borderId="1" xfId="6" applyNumberFormat="1" applyFont="1" applyFill="1" applyBorder="1" applyAlignment="1" applyProtection="1">
      <alignment horizontal="center" vertical="center" wrapText="1"/>
      <protection hidden="1"/>
    </xf>
    <xf numFmtId="0" fontId="26" fillId="10" borderId="39" xfId="1" applyFont="1" applyFill="1" applyBorder="1" applyAlignment="1">
      <alignment horizontal="left" vertical="center"/>
    </xf>
    <xf numFmtId="0" fontId="26" fillId="10" borderId="42" xfId="1" applyFont="1" applyFill="1" applyBorder="1" applyAlignment="1">
      <alignment horizontal="left" vertical="center"/>
    </xf>
    <xf numFmtId="0" fontId="16" fillId="10" borderId="39" xfId="1" applyFont="1" applyFill="1" applyBorder="1" applyAlignment="1">
      <alignment horizontal="centerContinuous" vertical="center" wrapText="1"/>
    </xf>
    <xf numFmtId="0" fontId="16" fillId="10" borderId="13" xfId="1" applyFont="1" applyFill="1" applyBorder="1" applyAlignment="1">
      <alignment horizontal="centerContinuous" vertical="center" wrapText="1"/>
    </xf>
    <xf numFmtId="0" fontId="16" fillId="10" borderId="42" xfId="1" applyFont="1" applyFill="1" applyBorder="1" applyAlignment="1">
      <alignment horizontal="centerContinuous" vertical="center" wrapText="1"/>
    </xf>
    <xf numFmtId="0" fontId="16" fillId="10" borderId="19" xfId="1" applyFont="1" applyFill="1" applyBorder="1" applyAlignment="1">
      <alignment horizontal="center" vertical="center" wrapText="1"/>
    </xf>
    <xf numFmtId="0" fontId="16" fillId="10" borderId="43" xfId="1" applyFont="1" applyFill="1" applyBorder="1" applyAlignment="1">
      <alignment horizontal="center" vertical="center" wrapText="1"/>
    </xf>
    <xf numFmtId="0" fontId="16" fillId="10" borderId="44" xfId="1" applyFont="1" applyFill="1" applyBorder="1" applyAlignment="1">
      <alignment horizontal="center" vertical="center" wrapText="1"/>
    </xf>
    <xf numFmtId="0" fontId="16" fillId="10" borderId="45" xfId="1" applyFont="1" applyFill="1" applyBorder="1" applyAlignment="1">
      <alignment horizontal="center" vertical="center" wrapText="1"/>
    </xf>
    <xf numFmtId="0" fontId="16" fillId="10" borderId="19" xfId="1" applyFont="1" applyFill="1" applyBorder="1" applyAlignment="1">
      <alignment horizontal="left" vertical="center" wrapText="1"/>
    </xf>
    <xf numFmtId="167" fontId="1" fillId="0" borderId="43" xfId="6" applyNumberFormat="1" applyFont="1" applyBorder="1" applyAlignment="1">
      <alignment vertical="center"/>
    </xf>
    <xf numFmtId="167" fontId="2" fillId="14" borderId="44" xfId="6" applyNumberFormat="1" applyFont="1" applyFill="1" applyBorder="1" applyAlignment="1">
      <alignment horizontal="center" vertical="center" wrapText="1"/>
    </xf>
    <xf numFmtId="167" fontId="2" fillId="14" borderId="45" xfId="6" applyNumberFormat="1" applyFont="1" applyFill="1" applyBorder="1" applyAlignment="1">
      <alignment horizontal="center" vertical="center" wrapText="1"/>
    </xf>
    <xf numFmtId="167" fontId="2" fillId="14" borderId="43" xfId="6" applyNumberFormat="1" applyFont="1" applyFill="1" applyBorder="1" applyAlignment="1">
      <alignment horizontal="center" vertical="center" wrapText="1"/>
    </xf>
    <xf numFmtId="167" fontId="17" fillId="3" borderId="1" xfId="6" applyNumberFormat="1" applyFont="1" applyFill="1" applyBorder="1" applyAlignment="1">
      <alignment horizontal="center" vertical="center" wrapText="1"/>
    </xf>
    <xf numFmtId="0" fontId="31" fillId="0" borderId="1" xfId="1" applyFont="1" applyBorder="1" applyAlignment="1">
      <alignment horizontal="justify" vertical="center" wrapText="1"/>
    </xf>
    <xf numFmtId="167" fontId="1" fillId="0" borderId="45" xfId="6" applyNumberFormat="1" applyFont="1" applyBorder="1" applyAlignment="1">
      <alignment vertical="center"/>
    </xf>
    <xf numFmtId="0" fontId="31" fillId="0" borderId="19" xfId="1" applyFont="1" applyBorder="1" applyAlignment="1">
      <alignment horizontal="justify" vertical="center" wrapText="1"/>
    </xf>
    <xf numFmtId="167" fontId="2" fillId="14" borderId="46" xfId="6" applyNumberFormat="1" applyFont="1" applyFill="1" applyBorder="1" applyAlignment="1">
      <alignment horizontal="center" vertical="center" wrapText="1"/>
    </xf>
    <xf numFmtId="167" fontId="2" fillId="14" borderId="47" xfId="6" applyNumberFormat="1" applyFont="1" applyFill="1" applyBorder="1" applyAlignment="1">
      <alignment horizontal="center" vertical="center" wrapText="1"/>
    </xf>
    <xf numFmtId="167" fontId="1" fillId="0" borderId="44" xfId="6" applyNumberFormat="1" applyFont="1" applyBorder="1" applyAlignment="1">
      <alignment vertical="center"/>
    </xf>
    <xf numFmtId="0" fontId="31" fillId="0" borderId="19" xfId="1" applyFont="1" applyBorder="1" applyAlignment="1">
      <alignment horizontal="left" vertical="center" wrapText="1"/>
    </xf>
    <xf numFmtId="167" fontId="2" fillId="14" borderId="48" xfId="6" applyNumberFormat="1" applyFont="1" applyFill="1" applyBorder="1" applyAlignment="1">
      <alignment horizontal="center" vertical="center" wrapText="1"/>
    </xf>
    <xf numFmtId="167" fontId="2" fillId="14" borderId="43" xfId="8" applyNumberFormat="1" applyFont="1" applyFill="1" applyBorder="1" applyAlignment="1">
      <alignment horizontal="center" vertical="center" wrapText="1"/>
    </xf>
    <xf numFmtId="167" fontId="2" fillId="3" borderId="49" xfId="8" applyNumberFormat="1" applyFont="1" applyFill="1" applyBorder="1" applyAlignment="1">
      <alignment horizontal="center" vertical="center" wrapText="1"/>
    </xf>
    <xf numFmtId="167" fontId="2" fillId="14" borderId="44" xfId="8" applyNumberFormat="1" applyFont="1" applyFill="1" applyBorder="1" applyAlignment="1">
      <alignment horizontal="center" vertical="center" wrapText="1"/>
    </xf>
    <xf numFmtId="167" fontId="1" fillId="0" borderId="44" xfId="8" applyNumberFormat="1" applyFont="1" applyBorder="1" applyAlignment="1">
      <alignment vertical="center"/>
    </xf>
    <xf numFmtId="167" fontId="1" fillId="0" borderId="45" xfId="8" applyNumberFormat="1" applyFont="1" applyBorder="1" applyAlignment="1">
      <alignment vertical="center"/>
    </xf>
    <xf numFmtId="167" fontId="2" fillId="3" borderId="46" xfId="6" applyNumberFormat="1" applyFont="1" applyFill="1" applyBorder="1" applyAlignment="1">
      <alignment horizontal="center" vertical="center" wrapText="1"/>
    </xf>
    <xf numFmtId="167" fontId="2" fillId="3" borderId="44" xfId="6" applyNumberFormat="1" applyFont="1" applyFill="1" applyBorder="1" applyAlignment="1">
      <alignment horizontal="center" vertical="center" wrapText="1"/>
    </xf>
    <xf numFmtId="167" fontId="2" fillId="0" borderId="44" xfId="6" applyNumberFormat="1" applyFont="1" applyBorder="1" applyAlignment="1">
      <alignment horizontal="center" vertical="center" wrapText="1"/>
    </xf>
    <xf numFmtId="0" fontId="16" fillId="10" borderId="1" xfId="1" applyFont="1" applyFill="1" applyBorder="1" applyAlignment="1">
      <alignment horizontal="center" vertical="center" wrapText="1"/>
    </xf>
    <xf numFmtId="167" fontId="16" fillId="10" borderId="43" xfId="6" applyNumberFormat="1" applyFont="1" applyFill="1" applyBorder="1" applyAlignment="1">
      <alignment horizontal="center" vertical="center" wrapText="1"/>
    </xf>
    <xf numFmtId="167" fontId="16" fillId="10" borderId="44" xfId="6" applyNumberFormat="1" applyFont="1" applyFill="1" applyBorder="1" applyAlignment="1">
      <alignment horizontal="center" vertical="center" wrapText="1"/>
    </xf>
    <xf numFmtId="167" fontId="16" fillId="10" borderId="45" xfId="6" applyNumberFormat="1" applyFont="1" applyFill="1" applyBorder="1" applyAlignment="1">
      <alignment horizontal="center" vertical="center" wrapText="1"/>
    </xf>
    <xf numFmtId="167" fontId="16" fillId="10" borderId="1" xfId="6" applyNumberFormat="1" applyFont="1" applyFill="1" applyBorder="1" applyAlignment="1">
      <alignment horizontal="center" vertical="center"/>
    </xf>
    <xf numFmtId="0" fontId="31" fillId="0" borderId="0" xfId="1" applyFont="1" applyAlignment="1">
      <alignment vertical="center"/>
    </xf>
    <xf numFmtId="0" fontId="1" fillId="0" borderId="0" xfId="1" applyFont="1" applyAlignment="1">
      <alignment horizontal="left" vertical="center"/>
    </xf>
    <xf numFmtId="0" fontId="1" fillId="0" borderId="0" xfId="1" applyFont="1" applyAlignment="1">
      <alignment horizontal="left"/>
    </xf>
    <xf numFmtId="14" fontId="1" fillId="0" borderId="0" xfId="1" applyNumberFormat="1" applyFont="1" applyAlignment="1">
      <alignment horizontal="left"/>
    </xf>
    <xf numFmtId="0" fontId="1" fillId="0" borderId="0" xfId="1" applyFont="1" applyAlignment="1">
      <alignment vertical="center" wrapText="1"/>
    </xf>
    <xf numFmtId="0" fontId="32" fillId="0" borderId="0" xfId="1" applyFont="1" applyAlignment="1">
      <alignment vertical="center" wrapText="1"/>
    </xf>
    <xf numFmtId="0" fontId="16" fillId="3" borderId="1" xfId="1" applyFont="1" applyFill="1" applyBorder="1" applyAlignment="1">
      <alignment horizontal="right" vertical="center"/>
    </xf>
    <xf numFmtId="166" fontId="16" fillId="0" borderId="1" xfId="4" applyNumberFormat="1" applyFont="1" applyBorder="1" applyAlignment="1">
      <alignment horizontal="center" vertical="center"/>
    </xf>
    <xf numFmtId="0" fontId="16" fillId="0" borderId="0" xfId="1" applyFont="1" applyAlignment="1">
      <alignment vertical="center"/>
    </xf>
    <xf numFmtId="0" fontId="16" fillId="3" borderId="1" xfId="1" applyFont="1" applyFill="1" applyBorder="1" applyAlignment="1">
      <alignment horizontal="left" vertical="center"/>
    </xf>
    <xf numFmtId="0" fontId="34" fillId="0" borderId="0" xfId="1" applyFont="1" applyAlignment="1">
      <alignment vertical="center" wrapText="1"/>
    </xf>
    <xf numFmtId="0" fontId="13" fillId="3" borderId="1" xfId="1" applyFont="1" applyFill="1" applyBorder="1" applyAlignment="1">
      <alignment horizontal="right" vertical="center"/>
    </xf>
    <xf numFmtId="166" fontId="1" fillId="0" borderId="24" xfId="9" applyNumberFormat="1" applyFont="1" applyBorder="1" applyAlignment="1">
      <alignment horizontal="center" vertical="center"/>
    </xf>
    <xf numFmtId="0" fontId="13" fillId="3" borderId="24" xfId="1" applyFont="1" applyFill="1" applyBorder="1" applyAlignment="1">
      <alignment horizontal="right" vertical="center"/>
    </xf>
    <xf numFmtId="166" fontId="1" fillId="0" borderId="24" xfId="4" applyNumberFormat="1" applyFont="1" applyBorder="1" applyAlignment="1">
      <alignment horizontal="center" vertical="center"/>
    </xf>
    <xf numFmtId="166" fontId="1" fillId="15" borderId="24" xfId="4" applyNumberFormat="1" applyFont="1" applyFill="1" applyBorder="1" applyAlignment="1">
      <alignment horizontal="center" vertical="center"/>
    </xf>
    <xf numFmtId="0" fontId="13" fillId="3" borderId="1" xfId="1" applyFont="1" applyFill="1" applyBorder="1" applyAlignment="1">
      <alignment horizontal="left" vertical="center"/>
    </xf>
    <xf numFmtId="0" fontId="35" fillId="0" borderId="0" xfId="1" quotePrefix="1" applyFont="1" applyAlignment="1">
      <alignment vertical="center"/>
    </xf>
    <xf numFmtId="0" fontId="1" fillId="3" borderId="1" xfId="1" applyFont="1" applyFill="1" applyBorder="1" applyAlignment="1">
      <alignment horizontal="right" vertical="center"/>
    </xf>
    <xf numFmtId="0" fontId="1" fillId="3" borderId="24" xfId="1" applyFont="1" applyFill="1" applyBorder="1" applyAlignment="1">
      <alignment horizontal="right" vertical="center"/>
    </xf>
    <xf numFmtId="0" fontId="1" fillId="3" borderId="19" xfId="1" applyFont="1" applyFill="1" applyBorder="1" applyAlignment="1">
      <alignment horizontal="left" vertical="center"/>
    </xf>
    <xf numFmtId="0" fontId="1" fillId="3" borderId="1" xfId="1" applyFont="1" applyFill="1" applyBorder="1" applyAlignment="1">
      <alignment horizontal="right" vertical="center" wrapText="1"/>
    </xf>
    <xf numFmtId="0" fontId="1" fillId="16" borderId="1" xfId="10" applyFont="1" applyFill="1" applyBorder="1" applyAlignment="1">
      <alignment horizontal="left" vertical="center" wrapText="1"/>
    </xf>
    <xf numFmtId="166" fontId="1" fillId="0" borderId="1" xfId="4" applyNumberFormat="1" applyFont="1" applyBorder="1" applyAlignment="1">
      <alignment horizontal="center" vertical="center"/>
    </xf>
    <xf numFmtId="0" fontId="1" fillId="0" borderId="24" xfId="1" applyFont="1" applyBorder="1" applyAlignment="1">
      <alignment horizontal="left" vertical="center" wrapText="1"/>
    </xf>
    <xf numFmtId="0" fontId="32" fillId="0" borderId="0" xfId="1" applyFont="1" applyAlignment="1">
      <alignment vertical="center"/>
    </xf>
    <xf numFmtId="0" fontId="1" fillId="3" borderId="24" xfId="1" applyFont="1" applyFill="1" applyBorder="1" applyAlignment="1">
      <alignment horizontal="right" vertical="center" wrapText="1"/>
    </xf>
    <xf numFmtId="0" fontId="1" fillId="0" borderId="1" xfId="1" applyFont="1" applyBorder="1" applyAlignment="1">
      <alignment horizontal="left" vertical="center" wrapText="1"/>
    </xf>
    <xf numFmtId="166" fontId="1" fillId="15" borderId="24" xfId="9" applyNumberFormat="1" applyFont="1" applyFill="1" applyBorder="1" applyAlignment="1">
      <alignment horizontal="center" vertical="center"/>
    </xf>
    <xf numFmtId="0" fontId="1" fillId="0" borderId="0" xfId="3" applyFont="1" applyAlignment="1">
      <alignment vertical="center"/>
    </xf>
    <xf numFmtId="166" fontId="1" fillId="0" borderId="1" xfId="9" applyNumberFormat="1" applyFont="1" applyBorder="1" applyAlignment="1">
      <alignment horizontal="center" vertical="center"/>
    </xf>
    <xf numFmtId="0" fontId="35" fillId="0" borderId="0" xfId="1" quotePrefix="1" applyFont="1"/>
    <xf numFmtId="0" fontId="1" fillId="3" borderId="1" xfId="1" applyFont="1" applyFill="1" applyBorder="1" applyAlignment="1">
      <alignment horizontal="left" vertical="center"/>
    </xf>
    <xf numFmtId="0" fontId="16" fillId="10" borderId="19" xfId="1" applyFont="1" applyFill="1" applyBorder="1" applyAlignment="1">
      <alignment horizontal="right" vertical="center" wrapText="1"/>
    </xf>
    <xf numFmtId="166" fontId="1" fillId="10" borderId="30" xfId="9" quotePrefix="1" applyNumberFormat="1" applyFont="1" applyFill="1" applyBorder="1" applyAlignment="1">
      <alignment horizontal="center" vertical="center"/>
    </xf>
    <xf numFmtId="0" fontId="1" fillId="0" borderId="0" xfId="3" applyFont="1" applyAlignment="1">
      <alignment horizontal="center" vertical="center"/>
    </xf>
    <xf numFmtId="0" fontId="16" fillId="10" borderId="50" xfId="1" applyFont="1" applyFill="1" applyBorder="1" applyAlignment="1">
      <alignment horizontal="right" vertical="center" wrapText="1"/>
    </xf>
    <xf numFmtId="166" fontId="1" fillId="10" borderId="50" xfId="9" applyNumberFormat="1" applyFont="1" applyFill="1" applyBorder="1" applyAlignment="1">
      <alignment horizontal="center" vertical="center"/>
    </xf>
    <xf numFmtId="0" fontId="16" fillId="10" borderId="50" xfId="1" applyFont="1" applyFill="1" applyBorder="1" applyAlignment="1">
      <alignment horizontal="left" vertical="center" wrapText="1"/>
    </xf>
    <xf numFmtId="0" fontId="35" fillId="0" borderId="0" xfId="1" applyFont="1" applyAlignment="1">
      <alignment vertical="center" wrapText="1"/>
    </xf>
    <xf numFmtId="166" fontId="13" fillId="13" borderId="24" xfId="9" applyNumberFormat="1" applyFont="1" applyFill="1" applyBorder="1" applyAlignment="1">
      <alignment horizontal="center" vertical="center"/>
    </xf>
    <xf numFmtId="0" fontId="35" fillId="0" borderId="51" xfId="1" quotePrefix="1" applyFont="1" applyBorder="1" applyAlignment="1">
      <alignment vertical="center" wrapText="1"/>
    </xf>
    <xf numFmtId="0" fontId="13" fillId="0" borderId="24" xfId="1" applyFont="1" applyBorder="1" applyAlignment="1">
      <alignment horizontal="right" vertical="center" wrapText="1"/>
    </xf>
    <xf numFmtId="166" fontId="13" fillId="0" borderId="24" xfId="9" applyNumberFormat="1" applyFont="1" applyBorder="1" applyAlignment="1">
      <alignment horizontal="center" vertical="center"/>
    </xf>
    <xf numFmtId="0" fontId="13" fillId="0" borderId="1" xfId="1" applyFont="1" applyBorder="1" applyAlignment="1">
      <alignment horizontal="left" vertical="center" wrapText="1"/>
    </xf>
    <xf numFmtId="0" fontId="35" fillId="0" borderId="51" xfId="1" applyFont="1" applyBorder="1" applyAlignment="1">
      <alignment vertical="center" wrapText="1"/>
    </xf>
    <xf numFmtId="0" fontId="13" fillId="0" borderId="1" xfId="1" applyFont="1" applyBorder="1" applyAlignment="1">
      <alignment horizontal="right" vertical="center"/>
    </xf>
    <xf numFmtId="0" fontId="13" fillId="0" borderId="1" xfId="1" applyFont="1" applyBorder="1" applyAlignment="1">
      <alignment horizontal="left" vertical="center"/>
    </xf>
    <xf numFmtId="166" fontId="1" fillId="0" borderId="24" xfId="9" applyNumberFormat="1" applyFont="1" applyBorder="1" applyAlignment="1">
      <alignment vertical="center"/>
    </xf>
    <xf numFmtId="0" fontId="16" fillId="10" borderId="1" xfId="1" applyFont="1" applyFill="1" applyBorder="1" applyAlignment="1">
      <alignment horizontal="right" vertical="center" wrapText="1"/>
    </xf>
    <xf numFmtId="166" fontId="16" fillId="10" borderId="1" xfId="9" quotePrefix="1" applyNumberFormat="1" applyFont="1" applyFill="1" applyBorder="1" applyAlignment="1">
      <alignment horizontal="center" vertical="center"/>
    </xf>
    <xf numFmtId="0" fontId="16" fillId="10" borderId="1" xfId="1" applyFont="1" applyFill="1" applyBorder="1" applyAlignment="1">
      <alignment horizontal="left" vertical="center" wrapText="1"/>
    </xf>
    <xf numFmtId="0" fontId="1" fillId="0" borderId="51" xfId="1" applyFont="1" applyBorder="1" applyAlignment="1">
      <alignment horizontal="left" vertical="center"/>
    </xf>
    <xf numFmtId="0" fontId="1" fillId="0" borderId="51" xfId="1" applyFont="1" applyBorder="1" applyAlignment="1">
      <alignment horizontal="left"/>
    </xf>
    <xf numFmtId="14" fontId="1" fillId="0" borderId="51" xfId="1" applyNumberFormat="1" applyFont="1" applyBorder="1" applyAlignment="1">
      <alignment horizontal="left"/>
    </xf>
    <xf numFmtId="14" fontId="1" fillId="0" borderId="1" xfId="1" applyNumberFormat="1" applyFont="1" applyBorder="1" applyAlignment="1">
      <alignment horizontal="left"/>
    </xf>
    <xf numFmtId="0" fontId="3" fillId="3" borderId="0" xfId="1" applyFont="1" applyFill="1" applyAlignment="1">
      <alignment vertical="center"/>
    </xf>
    <xf numFmtId="166" fontId="1" fillId="3" borderId="0" xfId="4" applyNumberFormat="1" applyFont="1" applyFill="1"/>
    <xf numFmtId="0" fontId="39" fillId="3" borderId="0" xfId="1" applyFont="1" applyFill="1" applyAlignment="1">
      <alignment vertical="center"/>
    </xf>
    <xf numFmtId="166" fontId="1" fillId="3" borderId="0" xfId="4" applyNumberFormat="1" applyFont="1" applyFill="1" applyAlignment="1">
      <alignment vertical="center"/>
    </xf>
    <xf numFmtId="166" fontId="22" fillId="0" borderId="0" xfId="4" applyNumberFormat="1" applyFont="1" applyAlignment="1">
      <alignment vertical="center"/>
    </xf>
    <xf numFmtId="0" fontId="30" fillId="3" borderId="0" xfId="1" applyFont="1" applyFill="1" applyAlignment="1">
      <alignment horizontal="centerContinuous" vertical="center"/>
    </xf>
    <xf numFmtId="0" fontId="23" fillId="3" borderId="0" xfId="1" applyFont="1" applyFill="1" applyAlignment="1">
      <alignment horizontal="left" vertical="center"/>
    </xf>
    <xf numFmtId="0" fontId="31" fillId="10" borderId="9" xfId="3" applyFont="1" applyFill="1" applyBorder="1" applyAlignment="1">
      <alignment horizontal="center" vertical="center" wrapText="1"/>
    </xf>
    <xf numFmtId="0" fontId="31" fillId="10" borderId="52" xfId="3" applyFont="1" applyFill="1" applyBorder="1" applyAlignment="1">
      <alignment horizontal="center" vertical="center" wrapText="1"/>
    </xf>
    <xf numFmtId="0" fontId="26" fillId="10" borderId="52" xfId="3" applyFont="1" applyFill="1" applyBorder="1" applyAlignment="1">
      <alignment horizontal="center" vertical="center" wrapText="1"/>
    </xf>
    <xf numFmtId="0" fontId="26" fillId="10" borderId="53" xfId="3" applyFont="1" applyFill="1" applyBorder="1" applyAlignment="1">
      <alignment horizontal="center" vertical="center" wrapText="1"/>
    </xf>
    <xf numFmtId="0" fontId="31" fillId="0" borderId="18" xfId="3" applyFont="1" applyBorder="1"/>
    <xf numFmtId="0" fontId="31" fillId="0" borderId="19" xfId="3" applyFont="1" applyBorder="1"/>
    <xf numFmtId="0" fontId="31" fillId="0" borderId="19" xfId="3" applyFont="1" applyBorder="1" applyAlignment="1">
      <alignment vertical="center"/>
    </xf>
    <xf numFmtId="0" fontId="31" fillId="0" borderId="33" xfId="3" applyFont="1" applyBorder="1"/>
    <xf numFmtId="0" fontId="31" fillId="0" borderId="24" xfId="3" applyFont="1" applyBorder="1"/>
    <xf numFmtId="0" fontId="40" fillId="10" borderId="54" xfId="3" applyFont="1" applyFill="1" applyBorder="1" applyAlignment="1">
      <alignment horizontal="centerContinuous" vertical="center" wrapText="1"/>
    </xf>
    <xf numFmtId="0" fontId="40" fillId="10" borderId="25" xfId="3" applyFont="1" applyFill="1" applyBorder="1" applyAlignment="1">
      <alignment horizontal="centerContinuous" vertical="center" wrapText="1"/>
    </xf>
    <xf numFmtId="167" fontId="26" fillId="10" borderId="25" xfId="11" applyNumberFormat="1" applyFont="1" applyFill="1" applyBorder="1" applyAlignment="1">
      <alignment horizontal="center" vertical="center" wrapText="1"/>
    </xf>
    <xf numFmtId="167" fontId="26" fillId="10" borderId="26" xfId="11" applyNumberFormat="1" applyFont="1" applyFill="1" applyBorder="1" applyAlignment="1">
      <alignment horizontal="center" vertical="center" wrapText="1"/>
    </xf>
    <xf numFmtId="0" fontId="1" fillId="0" borderId="51" xfId="1" applyFont="1" applyBorder="1" applyAlignment="1">
      <alignment horizontal="left" vertical="center" wrapText="1"/>
    </xf>
    <xf numFmtId="0" fontId="1" fillId="0" borderId="0" xfId="1" applyFont="1" applyAlignment="1">
      <alignment horizontal="left" vertical="center" wrapText="1"/>
    </xf>
    <xf numFmtId="0" fontId="41" fillId="3" borderId="0" xfId="1" applyFont="1" applyFill="1" applyAlignment="1">
      <alignment horizontal="centerContinuous" vertical="center"/>
    </xf>
    <xf numFmtId="0" fontId="42" fillId="3" borderId="0" xfId="1" applyFont="1" applyFill="1" applyAlignment="1">
      <alignment horizontal="centerContinuous" vertical="center"/>
    </xf>
    <xf numFmtId="0" fontId="43" fillId="3" borderId="0" xfId="1" applyFont="1" applyFill="1"/>
    <xf numFmtId="0" fontId="44" fillId="3" borderId="0" xfId="1" applyFont="1" applyFill="1" applyAlignment="1">
      <alignment horizontal="centerContinuous"/>
    </xf>
    <xf numFmtId="0" fontId="45" fillId="5" borderId="0" xfId="1" applyFont="1" applyFill="1" applyAlignment="1">
      <alignment horizontal="left"/>
    </xf>
    <xf numFmtId="0" fontId="46" fillId="5" borderId="0" xfId="1" applyFont="1" applyFill="1" applyAlignment="1">
      <alignment horizontal="centerContinuous"/>
    </xf>
    <xf numFmtId="0" fontId="44" fillId="3" borderId="0" xfId="1" applyFont="1" applyFill="1" applyAlignment="1">
      <alignment horizontal="left"/>
    </xf>
    <xf numFmtId="0" fontId="47" fillId="4" borderId="0" xfId="1" applyFont="1" applyFill="1" applyAlignment="1">
      <alignment horizontal="center" wrapText="1"/>
    </xf>
    <xf numFmtId="0" fontId="41" fillId="0" borderId="0" xfId="1" applyFont="1" applyAlignment="1">
      <alignment horizontal="left"/>
    </xf>
    <xf numFmtId="0" fontId="16" fillId="3" borderId="0" xfId="1" applyFont="1" applyFill="1" applyAlignment="1">
      <alignment horizontal="center" vertical="center"/>
    </xf>
    <xf numFmtId="0" fontId="16" fillId="10" borderId="1" xfId="1" applyFont="1" applyFill="1" applyBorder="1" applyAlignment="1">
      <alignment horizontal="center" vertical="center"/>
    </xf>
    <xf numFmtId="0" fontId="1" fillId="10" borderId="1" xfId="1" applyFont="1" applyFill="1" applyBorder="1" applyAlignment="1">
      <alignment horizontal="center" vertical="center" wrapText="1"/>
    </xf>
    <xf numFmtId="167" fontId="1" fillId="0" borderId="1" xfId="11" applyNumberFormat="1" applyFont="1" applyBorder="1" applyAlignment="1">
      <alignment vertical="center"/>
    </xf>
    <xf numFmtId="0" fontId="48" fillId="0" borderId="1" xfId="1" applyFont="1" applyBorder="1" applyAlignment="1">
      <alignment horizontal="right" vertical="center" wrapText="1"/>
    </xf>
    <xf numFmtId="167" fontId="16" fillId="0" borderId="1" xfId="1" applyNumberFormat="1" applyFont="1" applyBorder="1" applyAlignment="1">
      <alignment vertical="center"/>
    </xf>
    <xf numFmtId="167" fontId="16" fillId="0" borderId="1" xfId="9" applyNumberFormat="1" applyFont="1" applyBorder="1" applyAlignment="1" applyProtection="1">
      <alignment vertical="center"/>
      <protection hidden="1"/>
    </xf>
    <xf numFmtId="0" fontId="16" fillId="0" borderId="1" xfId="1" applyFont="1" applyBorder="1" applyAlignment="1">
      <alignment vertical="center"/>
    </xf>
    <xf numFmtId="167" fontId="16" fillId="0" borderId="1" xfId="11" applyNumberFormat="1" applyFont="1" applyBorder="1" applyAlignment="1">
      <alignment horizontal="center" vertical="center"/>
    </xf>
    <xf numFmtId="0" fontId="48" fillId="3" borderId="0" xfId="1" applyFont="1" applyFill="1"/>
    <xf numFmtId="4" fontId="44" fillId="3" borderId="0" xfId="1" applyNumberFormat="1" applyFont="1" applyFill="1" applyAlignment="1">
      <alignment horizontal="centerContinuous"/>
    </xf>
    <xf numFmtId="0" fontId="49" fillId="0" borderId="0" xfId="1" applyFont="1"/>
    <xf numFmtId="0" fontId="16" fillId="10" borderId="1" xfId="1" applyFont="1" applyFill="1" applyBorder="1" applyAlignment="1">
      <alignment vertical="center" wrapText="1"/>
    </xf>
    <xf numFmtId="166" fontId="1" fillId="0" borderId="1" xfId="1" applyNumberFormat="1" applyFont="1" applyBorder="1" applyAlignment="1">
      <alignment vertical="center"/>
    </xf>
    <xf numFmtId="0" fontId="1" fillId="0" borderId="1" xfId="1" quotePrefix="1" applyFont="1" applyBorder="1" applyAlignment="1">
      <alignment horizontal="left" vertical="center" wrapText="1"/>
    </xf>
    <xf numFmtId="167" fontId="1" fillId="0" borderId="1" xfId="11" quotePrefix="1" applyNumberFormat="1" applyFont="1" applyBorder="1" applyAlignment="1">
      <alignment horizontal="center" vertical="center" wrapText="1"/>
    </xf>
    <xf numFmtId="167" fontId="1" fillId="15" borderId="1" xfId="11" applyNumberFormat="1" applyFont="1" applyFill="1" applyBorder="1" applyAlignment="1">
      <alignment vertical="center"/>
    </xf>
    <xf numFmtId="0" fontId="16" fillId="10" borderId="1" xfId="1" quotePrefix="1" applyFont="1" applyFill="1" applyBorder="1" applyAlignment="1">
      <alignment horizontal="center" vertical="center"/>
    </xf>
    <xf numFmtId="166" fontId="16" fillId="0" borderId="1" xfId="4" applyNumberFormat="1" applyFont="1" applyBorder="1" applyAlignment="1">
      <alignment vertical="center"/>
    </xf>
    <xf numFmtId="0" fontId="16" fillId="0" borderId="0" xfId="1" applyFont="1"/>
    <xf numFmtId="0" fontId="41" fillId="3" borderId="0" xfId="1" applyFont="1" applyFill="1" applyAlignment="1">
      <alignment horizontal="left"/>
    </xf>
    <xf numFmtId="3" fontId="50" fillId="3" borderId="0" xfId="1" applyNumberFormat="1" applyFont="1" applyFill="1"/>
    <xf numFmtId="0" fontId="50" fillId="3" borderId="0" xfId="1" applyFont="1" applyFill="1" applyAlignment="1">
      <alignment wrapText="1"/>
    </xf>
    <xf numFmtId="4" fontId="50" fillId="3" borderId="0" xfId="1" applyNumberFormat="1" applyFont="1" applyFill="1"/>
    <xf numFmtId="0" fontId="13" fillId="3" borderId="0" xfId="1" quotePrefix="1" applyFont="1" applyFill="1" applyAlignment="1">
      <alignment horizontal="left" wrapText="1"/>
    </xf>
    <xf numFmtId="3" fontId="1" fillId="3" borderId="0" xfId="1" applyNumberFormat="1" applyFont="1" applyFill="1"/>
    <xf numFmtId="0" fontId="1" fillId="3" borderId="0" xfId="1" applyFont="1" applyFill="1" applyAlignment="1">
      <alignment wrapText="1"/>
    </xf>
    <xf numFmtId="4" fontId="1" fillId="3" borderId="0" xfId="1" applyNumberFormat="1" applyFont="1" applyFill="1"/>
    <xf numFmtId="167" fontId="1" fillId="0" borderId="1" xfId="11" applyNumberFormat="1" applyFont="1" applyBorder="1" applyAlignment="1">
      <alignment horizontal="left" vertical="center" wrapText="1"/>
    </xf>
    <xf numFmtId="167" fontId="1" fillId="0" borderId="1" xfId="11" applyNumberFormat="1" applyFont="1" applyBorder="1" applyAlignment="1">
      <alignment horizontal="left" vertical="center"/>
    </xf>
    <xf numFmtId="167" fontId="1" fillId="0" borderId="1" xfId="11" applyNumberFormat="1" applyFont="1" applyBorder="1" applyAlignment="1">
      <alignment vertical="center" wrapText="1"/>
    </xf>
    <xf numFmtId="0" fontId="1" fillId="0" borderId="24" xfId="1" applyFont="1" applyBorder="1" applyAlignment="1">
      <alignment horizontal="left" vertical="center"/>
    </xf>
    <xf numFmtId="167" fontId="1" fillId="0" borderId="24" xfId="11" applyNumberFormat="1" applyFont="1" applyBorder="1" applyAlignment="1">
      <alignment horizontal="left" vertical="center"/>
    </xf>
    <xf numFmtId="0" fontId="16" fillId="4" borderId="1" xfId="1" applyFont="1" applyFill="1" applyBorder="1" applyAlignment="1">
      <alignment horizontal="center" vertical="center" wrapText="1"/>
    </xf>
    <xf numFmtId="167" fontId="16" fillId="0" borderId="1" xfId="11" applyNumberFormat="1" applyFont="1" applyBorder="1"/>
    <xf numFmtId="167" fontId="16" fillId="0" borderId="1" xfId="11" applyNumberFormat="1" applyFont="1" applyBorder="1" applyAlignment="1">
      <alignment vertical="center"/>
    </xf>
    <xf numFmtId="167" fontId="16" fillId="10" borderId="1" xfId="11" applyNumberFormat="1" applyFont="1" applyFill="1" applyBorder="1" applyAlignment="1">
      <alignment horizontal="left" vertical="center" wrapText="1"/>
    </xf>
    <xf numFmtId="167" fontId="16" fillId="10" borderId="1" xfId="11" applyNumberFormat="1" applyFont="1" applyFill="1" applyBorder="1" applyAlignment="1">
      <alignment vertical="center"/>
    </xf>
    <xf numFmtId="0" fontId="16" fillId="10" borderId="1" xfId="1" applyFont="1" applyFill="1" applyBorder="1" applyAlignment="1">
      <alignment horizontal="left" vertical="center"/>
    </xf>
    <xf numFmtId="0" fontId="1" fillId="3" borderId="0" xfId="1" applyFont="1" applyFill="1" applyAlignment="1">
      <alignment vertical="center" wrapText="1"/>
    </xf>
    <xf numFmtId="0" fontId="45" fillId="0" borderId="0" xfId="1" applyFont="1" applyAlignment="1">
      <alignment horizontal="left" vertical="top"/>
    </xf>
    <xf numFmtId="0" fontId="16" fillId="3" borderId="0" xfId="1" applyFont="1" applyFill="1" applyAlignment="1">
      <alignment wrapText="1"/>
    </xf>
    <xf numFmtId="0" fontId="45" fillId="5" borderId="0" xfId="1" applyFont="1" applyFill="1" applyAlignment="1">
      <alignment horizontal="left" vertical="top"/>
    </xf>
    <xf numFmtId="0" fontId="16" fillId="4" borderId="0" xfId="1" applyFont="1" applyFill="1" applyAlignment="1">
      <alignment wrapText="1"/>
    </xf>
    <xf numFmtId="0" fontId="45" fillId="4" borderId="0" xfId="1" applyFont="1" applyFill="1" applyAlignment="1">
      <alignment horizontal="left" vertical="top"/>
    </xf>
    <xf numFmtId="0" fontId="1" fillId="10" borderId="27" xfId="1" applyFont="1" applyFill="1" applyBorder="1" applyAlignment="1">
      <alignment horizontal="center"/>
    </xf>
    <xf numFmtId="0" fontId="1" fillId="10" borderId="27" xfId="1" applyFont="1" applyFill="1" applyBorder="1" applyAlignment="1">
      <alignment horizontal="center" vertical="center" wrapText="1"/>
    </xf>
    <xf numFmtId="0" fontId="16" fillId="10" borderId="55" xfId="1" applyFont="1" applyFill="1" applyBorder="1" applyAlignment="1">
      <alignment horizontal="center" vertical="center" wrapText="1"/>
    </xf>
    <xf numFmtId="0" fontId="16" fillId="10" borderId="56" xfId="1" applyFont="1" applyFill="1" applyBorder="1" applyAlignment="1">
      <alignment horizontal="center" vertical="center" wrapText="1"/>
    </xf>
    <xf numFmtId="0" fontId="1" fillId="0" borderId="0" xfId="1" applyFont="1" applyAlignment="1">
      <alignment horizontal="center"/>
    </xf>
    <xf numFmtId="0" fontId="1" fillId="0" borderId="32" xfId="1" applyFont="1" applyBorder="1" applyAlignment="1">
      <alignment vertical="center" wrapText="1"/>
    </xf>
    <xf numFmtId="167" fontId="1" fillId="0" borderId="22" xfId="11" applyNumberFormat="1" applyFont="1" applyBorder="1" applyAlignment="1">
      <alignment vertical="center" wrapText="1"/>
    </xf>
    <xf numFmtId="4" fontId="51" fillId="0" borderId="0" xfId="1" applyNumberFormat="1" applyFont="1" applyAlignment="1">
      <alignment vertical="center" wrapText="1"/>
    </xf>
    <xf numFmtId="0" fontId="1" fillId="0" borderId="12" xfId="1" applyFont="1" applyBorder="1" applyAlignment="1">
      <alignment vertical="center" wrapText="1"/>
    </xf>
    <xf numFmtId="167" fontId="1" fillId="0" borderId="21" xfId="11" applyNumberFormat="1" applyFont="1" applyBorder="1" applyAlignment="1">
      <alignment vertical="center" wrapText="1"/>
    </xf>
    <xf numFmtId="4" fontId="1" fillId="0" borderId="57" xfId="1" applyNumberFormat="1" applyFont="1" applyBorder="1" applyAlignment="1">
      <alignment vertical="center" wrapText="1"/>
    </xf>
    <xf numFmtId="167" fontId="1" fillId="0" borderId="58" xfId="11" applyNumberFormat="1" applyFont="1" applyBorder="1" applyAlignment="1">
      <alignment vertical="center" wrapText="1"/>
    </xf>
    <xf numFmtId="4" fontId="1" fillId="0" borderId="0" xfId="1" applyNumberFormat="1" applyFont="1" applyAlignment="1">
      <alignment vertical="center" wrapText="1"/>
    </xf>
    <xf numFmtId="167" fontId="1" fillId="0" borderId="0" xfId="1" applyNumberFormat="1" applyFont="1" applyAlignment="1">
      <alignment vertical="center" wrapText="1"/>
    </xf>
    <xf numFmtId="4" fontId="1" fillId="0" borderId="35" xfId="1" applyNumberFormat="1" applyFont="1" applyBorder="1" applyAlignment="1">
      <alignment horizontal="left" vertical="center" wrapText="1"/>
    </xf>
    <xf numFmtId="167" fontId="1" fillId="0" borderId="34" xfId="11" applyNumberFormat="1" applyFont="1" applyBorder="1" applyAlignment="1">
      <alignment horizontal="left" vertical="center" wrapText="1"/>
    </xf>
    <xf numFmtId="4" fontId="1" fillId="0" borderId="0" xfId="1" applyNumberFormat="1" applyFont="1" applyAlignment="1">
      <alignment horizontal="left" vertical="center" wrapText="1"/>
    </xf>
    <xf numFmtId="167" fontId="1" fillId="15" borderId="24" xfId="11" applyNumberFormat="1" applyFont="1" applyFill="1" applyBorder="1" applyAlignment="1">
      <alignment horizontal="left" vertical="center"/>
    </xf>
    <xf numFmtId="0" fontId="1" fillId="3" borderId="0" xfId="1" applyFont="1" applyFill="1" applyAlignment="1">
      <alignment horizontal="left" vertical="center" wrapText="1"/>
    </xf>
    <xf numFmtId="0" fontId="16" fillId="3" borderId="0" xfId="1" applyFont="1" applyFill="1" applyAlignment="1">
      <alignment horizontal="left" vertical="center" wrapText="1"/>
    </xf>
    <xf numFmtId="0" fontId="18" fillId="3" borderId="0" xfId="1" applyFont="1" applyFill="1"/>
    <xf numFmtId="0" fontId="22" fillId="0" borderId="0" xfId="1" applyFont="1"/>
    <xf numFmtId="0" fontId="22" fillId="0" borderId="0" xfId="1" applyFont="1" applyAlignment="1">
      <alignment horizontal="left"/>
    </xf>
    <xf numFmtId="0" fontId="22" fillId="0" borderId="0" xfId="1" applyFont="1" applyAlignment="1">
      <alignment horizontal="centerContinuous"/>
    </xf>
    <xf numFmtId="0" fontId="21" fillId="5" borderId="0" xfId="1" applyFont="1" applyFill="1" applyAlignment="1">
      <alignment horizontal="centerContinuous"/>
    </xf>
    <xf numFmtId="0" fontId="52" fillId="0" borderId="0" xfId="1" applyFont="1" applyAlignment="1">
      <alignment horizontal="centerContinuous"/>
    </xf>
    <xf numFmtId="0" fontId="29" fillId="0" borderId="0" xfId="1" applyFont="1" applyAlignment="1">
      <alignment horizontal="centerContinuous"/>
    </xf>
    <xf numFmtId="0" fontId="53" fillId="3" borderId="0" xfId="1" applyFont="1" applyFill="1"/>
    <xf numFmtId="0" fontId="53" fillId="0" borderId="0" xfId="1" applyFont="1" applyAlignment="1">
      <alignment horizontal="left"/>
    </xf>
    <xf numFmtId="49" fontId="26" fillId="17" borderId="15" xfId="1" applyNumberFormat="1" applyFont="1" applyFill="1" applyBorder="1" applyAlignment="1">
      <alignment vertical="center"/>
    </xf>
    <xf numFmtId="0" fontId="16" fillId="17" borderId="16" xfId="1" applyFont="1" applyFill="1" applyBorder="1" applyAlignment="1">
      <alignment vertical="center"/>
    </xf>
    <xf numFmtId="0" fontId="16" fillId="17" borderId="59" xfId="1" applyFont="1" applyFill="1" applyBorder="1" applyAlignment="1">
      <alignment vertical="center"/>
    </xf>
    <xf numFmtId="0" fontId="16" fillId="17" borderId="52" xfId="1" applyFont="1" applyFill="1" applyBorder="1" applyAlignment="1">
      <alignment horizontal="center" vertical="center" wrapText="1"/>
    </xf>
    <xf numFmtId="0" fontId="16" fillId="17" borderId="10" xfId="1" applyFont="1" applyFill="1" applyBorder="1" applyAlignment="1">
      <alignment horizontal="center" vertical="center" wrapText="1"/>
    </xf>
    <xf numFmtId="0" fontId="16" fillId="17" borderId="32" xfId="1" applyFont="1" applyFill="1" applyBorder="1" applyAlignment="1">
      <alignment horizontal="center" vertical="center" wrapText="1"/>
    </xf>
    <xf numFmtId="0" fontId="16" fillId="0" borderId="0" xfId="1" applyFont="1" applyAlignment="1">
      <alignment horizontal="center" vertical="center"/>
    </xf>
    <xf numFmtId="170" fontId="16" fillId="4" borderId="42" xfId="7" applyNumberFormat="1" applyFont="1" applyFill="1" applyBorder="1" applyAlignment="1">
      <alignment horizontal="right" vertical="center"/>
    </xf>
    <xf numFmtId="170" fontId="16" fillId="0" borderId="42" xfId="7" applyNumberFormat="1" applyFont="1" applyBorder="1" applyAlignment="1">
      <alignment horizontal="right" vertical="center"/>
    </xf>
    <xf numFmtId="170" fontId="16" fillId="0" borderId="13" xfId="7" applyNumberFormat="1" applyFont="1" applyBorder="1" applyAlignment="1">
      <alignment horizontal="right" vertical="center"/>
    </xf>
    <xf numFmtId="170" fontId="1" fillId="0" borderId="21" xfId="1" applyNumberFormat="1" applyFont="1" applyBorder="1" applyAlignment="1">
      <alignment horizontal="right" vertical="center"/>
    </xf>
    <xf numFmtId="170" fontId="13" fillId="0" borderId="42" xfId="7" applyNumberFormat="1" applyFont="1" applyBorder="1" applyAlignment="1">
      <alignment horizontal="right" vertical="center"/>
    </xf>
    <xf numFmtId="170" fontId="13" fillId="0" borderId="13" xfId="7" applyNumberFormat="1" applyFont="1" applyBorder="1" applyAlignment="1">
      <alignment horizontal="right" vertical="center"/>
    </xf>
    <xf numFmtId="170" fontId="13" fillId="0" borderId="21" xfId="1" applyNumberFormat="1" applyFont="1" applyBorder="1" applyAlignment="1">
      <alignment horizontal="right" vertical="center"/>
    </xf>
    <xf numFmtId="170" fontId="28" fillId="17" borderId="42" xfId="7" applyNumberFormat="1" applyFill="1" applyBorder="1"/>
    <xf numFmtId="170" fontId="28" fillId="17" borderId="1" xfId="7" applyNumberFormat="1" applyFill="1" applyBorder="1"/>
    <xf numFmtId="170" fontId="28" fillId="17" borderId="39" xfId="7" applyNumberFormat="1" applyFill="1" applyBorder="1"/>
    <xf numFmtId="170" fontId="1" fillId="17" borderId="21" xfId="1" applyNumberFormat="1" applyFont="1" applyFill="1" applyBorder="1"/>
    <xf numFmtId="170" fontId="16" fillId="18" borderId="42" xfId="7" applyNumberFormat="1" applyFont="1" applyFill="1" applyBorder="1" applyAlignment="1">
      <alignment horizontal="right" vertical="center"/>
    </xf>
    <xf numFmtId="170" fontId="16" fillId="18" borderId="13" xfId="7" applyNumberFormat="1" applyFont="1" applyFill="1" applyBorder="1" applyAlignment="1">
      <alignment horizontal="right" vertical="center"/>
    </xf>
    <xf numFmtId="170" fontId="16" fillId="18" borderId="21" xfId="1" applyNumberFormat="1" applyFont="1" applyFill="1" applyBorder="1"/>
    <xf numFmtId="170" fontId="28" fillId="0" borderId="63" xfId="7" applyNumberFormat="1" applyBorder="1" applyAlignment="1">
      <alignment horizontal="right" vertical="center"/>
    </xf>
    <xf numFmtId="170" fontId="1" fillId="0" borderId="64" xfId="1" applyNumberFormat="1" applyFont="1" applyBorder="1" applyAlignment="1">
      <alignment horizontal="right" vertical="center"/>
    </xf>
    <xf numFmtId="43" fontId="1" fillId="0" borderId="0" xfId="11" applyNumberFormat="1" applyFont="1"/>
    <xf numFmtId="3" fontId="1" fillId="0" borderId="0" xfId="1" applyNumberFormat="1" applyFont="1"/>
    <xf numFmtId="170" fontId="28" fillId="0" borderId="62" xfId="7" applyNumberFormat="1" applyBorder="1" applyAlignment="1">
      <alignment horizontal="right" vertical="center"/>
    </xf>
    <xf numFmtId="170" fontId="28" fillId="15" borderId="63" xfId="7" applyNumberFormat="1" applyFill="1" applyBorder="1" applyAlignment="1">
      <alignment horizontal="right" vertical="center"/>
    </xf>
    <xf numFmtId="170" fontId="28" fillId="15" borderId="62" xfId="7" applyNumberFormat="1" applyFill="1" applyBorder="1" applyAlignment="1">
      <alignment horizontal="right" vertical="center"/>
    </xf>
    <xf numFmtId="170" fontId="1" fillId="15" borderId="64" xfId="1" applyNumberFormat="1" applyFont="1" applyFill="1" applyBorder="1" applyAlignment="1">
      <alignment horizontal="right" vertical="center"/>
    </xf>
    <xf numFmtId="4" fontId="1" fillId="0" borderId="0" xfId="1" applyNumberFormat="1" applyFont="1"/>
    <xf numFmtId="170" fontId="16" fillId="18" borderId="21" xfId="1" applyNumberFormat="1" applyFont="1" applyFill="1" applyBorder="1" applyAlignment="1">
      <alignment horizontal="right" vertical="center"/>
    </xf>
    <xf numFmtId="0" fontId="1" fillId="0" borderId="0" xfId="1" applyFont="1" applyAlignment="1">
      <alignment horizontal="right" vertical="center"/>
    </xf>
    <xf numFmtId="167" fontId="1" fillId="0" borderId="0" xfId="1" applyNumberFormat="1" applyFont="1"/>
    <xf numFmtId="170" fontId="54" fillId="15" borderId="64" xfId="1" applyNumberFormat="1" applyFont="1" applyFill="1" applyBorder="1" applyAlignment="1">
      <alignment horizontal="right" vertical="center"/>
    </xf>
    <xf numFmtId="170" fontId="16" fillId="18" borderId="42" xfId="1" applyNumberFormat="1" applyFont="1" applyFill="1" applyBorder="1" applyAlignment="1">
      <alignment horizontal="right" vertical="center"/>
    </xf>
    <xf numFmtId="170" fontId="16" fillId="18" borderId="13" xfId="1" applyNumberFormat="1" applyFont="1" applyFill="1" applyBorder="1" applyAlignment="1">
      <alignment horizontal="right" vertical="center"/>
    </xf>
    <xf numFmtId="170" fontId="16" fillId="17" borderId="42" xfId="1" applyNumberFormat="1" applyFont="1" applyFill="1" applyBorder="1" applyAlignment="1">
      <alignment horizontal="right" vertical="center"/>
    </xf>
    <xf numFmtId="170" fontId="16" fillId="17" borderId="13" xfId="1" applyNumberFormat="1" applyFont="1" applyFill="1" applyBorder="1" applyAlignment="1">
      <alignment horizontal="right" vertical="center"/>
    </xf>
    <xf numFmtId="170" fontId="16" fillId="17" borderId="21" xfId="1" applyNumberFormat="1" applyFont="1" applyFill="1" applyBorder="1" applyAlignment="1">
      <alignment horizontal="right" vertical="center"/>
    </xf>
    <xf numFmtId="170" fontId="16" fillId="18" borderId="65" xfId="1" applyNumberFormat="1" applyFont="1" applyFill="1" applyBorder="1" applyAlignment="1">
      <alignment horizontal="right" vertical="center"/>
    </xf>
    <xf numFmtId="170" fontId="16" fillId="18" borderId="36" xfId="1" applyNumberFormat="1" applyFont="1" applyFill="1" applyBorder="1" applyAlignment="1">
      <alignment horizontal="right" vertical="center"/>
    </xf>
    <xf numFmtId="170" fontId="16" fillId="18" borderId="34" xfId="1" applyNumberFormat="1" applyFont="1" applyFill="1" applyBorder="1" applyAlignment="1">
      <alignment horizontal="right" vertical="center"/>
    </xf>
    <xf numFmtId="0" fontId="1" fillId="3" borderId="0" xfId="1" applyFont="1" applyFill="1" applyAlignment="1">
      <alignment horizontal="right" vertical="center"/>
    </xf>
    <xf numFmtId="170" fontId="1" fillId="3" borderId="0" xfId="1" applyNumberFormat="1" applyFont="1" applyFill="1" applyAlignment="1">
      <alignment horizontal="right" vertical="center"/>
    </xf>
    <xf numFmtId="170" fontId="1" fillId="0" borderId="29" xfId="1" applyNumberFormat="1" applyFont="1" applyBorder="1" applyAlignment="1">
      <alignment horizontal="right" vertical="center"/>
    </xf>
    <xf numFmtId="170" fontId="1" fillId="0" borderId="34" xfId="1" applyNumberFormat="1" applyFont="1" applyBorder="1" applyAlignment="1">
      <alignment horizontal="right" vertical="center"/>
    </xf>
    <xf numFmtId="0" fontId="16" fillId="3" borderId="0" xfId="1" applyFont="1" applyFill="1" applyAlignment="1">
      <alignment vertical="center" wrapText="1"/>
    </xf>
    <xf numFmtId="170" fontId="16" fillId="3" borderId="0" xfId="1" applyNumberFormat="1" applyFont="1" applyFill="1" applyAlignment="1">
      <alignment vertical="center" wrapText="1"/>
    </xf>
    <xf numFmtId="2" fontId="1" fillId="3" borderId="0" xfId="1" applyNumberFormat="1" applyFont="1" applyFill="1" applyAlignment="1">
      <alignment vertical="center" wrapText="1"/>
    </xf>
    <xf numFmtId="0" fontId="55" fillId="3" borderId="0" xfId="1" applyFont="1" applyFill="1" applyAlignment="1">
      <alignment vertical="center" wrapText="1"/>
    </xf>
    <xf numFmtId="170" fontId="16" fillId="15" borderId="42" xfId="7" applyNumberFormat="1" applyFont="1" applyFill="1" applyBorder="1" applyAlignment="1">
      <alignment horizontal="right" vertical="center"/>
    </xf>
    <xf numFmtId="170" fontId="16" fillId="15" borderId="13" xfId="7" applyNumberFormat="1" applyFont="1" applyFill="1" applyBorder="1" applyAlignment="1">
      <alignment horizontal="right" vertical="center"/>
    </xf>
    <xf numFmtId="170" fontId="13" fillId="15" borderId="42" xfId="7" applyNumberFormat="1" applyFont="1" applyFill="1" applyBorder="1" applyAlignment="1">
      <alignment horizontal="right" vertical="center"/>
    </xf>
    <xf numFmtId="170" fontId="54" fillId="0" borderId="64" xfId="1" applyNumberFormat="1" applyFont="1" applyBorder="1" applyAlignment="1">
      <alignment horizontal="right" vertical="center"/>
    </xf>
    <xf numFmtId="0" fontId="21" fillId="0" borderId="0" xfId="1" applyFont="1" applyAlignment="1">
      <alignment horizontal="left" vertical="center"/>
    </xf>
    <xf numFmtId="0" fontId="31" fillId="3" borderId="0" xfId="1" applyFont="1" applyFill="1" applyAlignment="1">
      <alignment vertical="center"/>
    </xf>
    <xf numFmtId="166" fontId="31" fillId="3" borderId="0" xfId="4" applyNumberFormat="1" applyFont="1" applyFill="1" applyAlignment="1">
      <alignment vertical="center"/>
    </xf>
    <xf numFmtId="0" fontId="31" fillId="0" borderId="1" xfId="7" applyFont="1" applyBorder="1" applyAlignment="1">
      <alignment horizontal="center" vertical="center" wrapText="1"/>
    </xf>
    <xf numFmtId="166" fontId="31" fillId="0" borderId="1" xfId="12" applyNumberFormat="1" applyFont="1" applyBorder="1" applyAlignment="1">
      <alignment horizontal="center" vertical="center" wrapText="1"/>
    </xf>
    <xf numFmtId="167" fontId="0" fillId="17" borderId="1" xfId="11" applyNumberFormat="1" applyFont="1" applyFill="1" applyBorder="1" applyAlignment="1">
      <alignment horizontal="center" vertical="center"/>
    </xf>
    <xf numFmtId="167" fontId="16" fillId="17" borderId="1" xfId="11" applyNumberFormat="1" applyFont="1" applyFill="1" applyBorder="1" applyAlignment="1">
      <alignment horizontal="right" vertical="center"/>
    </xf>
    <xf numFmtId="167" fontId="0" fillId="3" borderId="1" xfId="11" applyNumberFormat="1" applyFont="1" applyFill="1" applyBorder="1" applyAlignment="1">
      <alignment horizontal="center" vertical="center"/>
    </xf>
    <xf numFmtId="167" fontId="0" fillId="3" borderId="1" xfId="11" applyNumberFormat="1" applyFont="1" applyFill="1" applyBorder="1" applyAlignment="1">
      <alignment vertical="center"/>
    </xf>
    <xf numFmtId="167" fontId="1" fillId="3" borderId="1" xfId="11" applyNumberFormat="1" applyFont="1" applyFill="1" applyBorder="1" applyAlignment="1">
      <alignment vertical="center"/>
    </xf>
    <xf numFmtId="167" fontId="16" fillId="8" borderId="1" xfId="11" applyNumberFormat="1" applyFont="1" applyFill="1" applyBorder="1" applyAlignment="1">
      <alignment horizontal="right" vertical="center"/>
    </xf>
    <xf numFmtId="167" fontId="0" fillId="3" borderId="1" xfId="11" applyNumberFormat="1" applyFont="1" applyFill="1" applyBorder="1" applyAlignment="1">
      <alignment horizontal="right" vertical="center"/>
    </xf>
    <xf numFmtId="167" fontId="0" fillId="19" borderId="1" xfId="11" applyNumberFormat="1" applyFont="1" applyFill="1" applyBorder="1" applyAlignment="1">
      <alignment horizontal="center" vertical="center"/>
    </xf>
    <xf numFmtId="167" fontId="1" fillId="19" borderId="1" xfId="11" applyNumberFormat="1" applyFont="1" applyFill="1" applyBorder="1" applyAlignment="1">
      <alignment horizontal="center" vertical="center"/>
    </xf>
    <xf numFmtId="167" fontId="57" fillId="0" borderId="0" xfId="1" applyNumberFormat="1" applyFont="1"/>
    <xf numFmtId="0" fontId="58" fillId="4" borderId="0" xfId="1" applyFont="1" applyFill="1" applyAlignment="1">
      <alignment horizontal="left" vertical="center"/>
    </xf>
    <xf numFmtId="0" fontId="58" fillId="4" borderId="0" xfId="1" applyFont="1" applyFill="1" applyAlignment="1">
      <alignment horizontal="right" vertical="center" wrapText="1"/>
    </xf>
    <xf numFmtId="166" fontId="26" fillId="4" borderId="0" xfId="4" applyNumberFormat="1" applyFont="1" applyFill="1" applyAlignment="1">
      <alignment vertical="center"/>
    </xf>
    <xf numFmtId="166" fontId="31" fillId="4" borderId="1" xfId="12" applyNumberFormat="1" applyFont="1" applyFill="1" applyBorder="1" applyAlignment="1">
      <alignment horizontal="center" vertical="center" wrapText="1"/>
    </xf>
    <xf numFmtId="167" fontId="0" fillId="3" borderId="1" xfId="8" applyNumberFormat="1" applyFont="1" applyFill="1" applyBorder="1" applyAlignment="1">
      <alignment horizontal="right" vertical="center"/>
    </xf>
    <xf numFmtId="41" fontId="28" fillId="3" borderId="1" xfId="7" applyNumberFormat="1" applyFill="1" applyBorder="1" applyAlignment="1">
      <alignment horizontal="right" vertical="center"/>
    </xf>
    <xf numFmtId="167" fontId="0" fillId="4" borderId="1" xfId="13" applyNumberFormat="1" applyFont="1" applyFill="1" applyBorder="1" applyAlignment="1">
      <alignment horizontal="right" vertical="center"/>
    </xf>
    <xf numFmtId="167" fontId="0" fillId="3" borderId="1" xfId="13" applyNumberFormat="1" applyFont="1" applyFill="1" applyBorder="1" applyAlignment="1">
      <alignment horizontal="right" vertical="center"/>
    </xf>
    <xf numFmtId="166" fontId="31" fillId="0" borderId="1" xfId="14" applyNumberFormat="1" applyFont="1" applyBorder="1" applyAlignment="1">
      <alignment horizontal="center" vertical="center" wrapText="1"/>
    </xf>
    <xf numFmtId="41" fontId="28" fillId="17" borderId="1" xfId="7" applyNumberFormat="1" applyFill="1" applyBorder="1" applyAlignment="1">
      <alignment horizontal="center" vertical="center"/>
    </xf>
    <xf numFmtId="41" fontId="16" fillId="17" borderId="1" xfId="7" applyNumberFormat="1" applyFont="1" applyFill="1" applyBorder="1" applyAlignment="1">
      <alignment horizontal="right" vertical="center"/>
    </xf>
    <xf numFmtId="41" fontId="28" fillId="3" borderId="1" xfId="7" applyNumberFormat="1" applyFill="1" applyBorder="1" applyAlignment="1">
      <alignment horizontal="center" vertical="center"/>
    </xf>
    <xf numFmtId="41" fontId="28" fillId="3" borderId="1" xfId="7" applyNumberFormat="1" applyFill="1" applyBorder="1" applyAlignment="1">
      <alignment vertical="center"/>
    </xf>
    <xf numFmtId="41" fontId="1" fillId="3" borderId="1" xfId="14" applyNumberFormat="1" applyFont="1" applyFill="1" applyBorder="1" applyAlignment="1">
      <alignment vertical="center"/>
    </xf>
    <xf numFmtId="41" fontId="16" fillId="8" borderId="1" xfId="7" applyNumberFormat="1" applyFont="1" applyFill="1" applyBorder="1" applyAlignment="1">
      <alignment horizontal="right" vertical="center"/>
    </xf>
    <xf numFmtId="41" fontId="28" fillId="19" borderId="1" xfId="7" applyNumberFormat="1" applyFill="1" applyBorder="1" applyAlignment="1">
      <alignment horizontal="center" vertical="center"/>
    </xf>
    <xf numFmtId="41" fontId="1" fillId="19" borderId="1" xfId="14" applyNumberFormat="1" applyFont="1" applyFill="1" applyBorder="1" applyAlignment="1">
      <alignment horizontal="center" vertical="center"/>
    </xf>
    <xf numFmtId="0" fontId="29" fillId="0" borderId="0" xfId="1" applyFont="1" applyAlignment="1" applyProtection="1">
      <alignment vertical="center"/>
      <protection hidden="1"/>
    </xf>
    <xf numFmtId="0" fontId="18" fillId="0" borderId="0" xfId="1" applyFont="1" applyAlignment="1" applyProtection="1">
      <alignment horizontal="centerContinuous"/>
      <protection hidden="1"/>
    </xf>
    <xf numFmtId="0" fontId="3" fillId="0" borderId="0" xfId="1" applyFont="1" applyAlignment="1" applyProtection="1">
      <alignment horizontal="center" vertical="center"/>
      <protection hidden="1"/>
    </xf>
    <xf numFmtId="0" fontId="28" fillId="0" borderId="0" xfId="7" applyAlignment="1">
      <alignment vertical="center"/>
    </xf>
    <xf numFmtId="0" fontId="59" fillId="18" borderId="1" xfId="7" applyFont="1" applyFill="1" applyBorder="1" applyAlignment="1">
      <alignment horizontal="center" vertical="center" wrapText="1"/>
    </xf>
    <xf numFmtId="0" fontId="59" fillId="18" borderId="20" xfId="7" applyFont="1" applyFill="1" applyBorder="1" applyAlignment="1">
      <alignment horizontal="center" vertical="center" wrapText="1"/>
    </xf>
    <xf numFmtId="0" fontId="59" fillId="0" borderId="69" xfId="7" applyFont="1" applyBorder="1" applyAlignment="1">
      <alignment horizontal="left" vertical="center"/>
    </xf>
    <xf numFmtId="0" fontId="59" fillId="18" borderId="74" xfId="7" applyFont="1" applyFill="1" applyBorder="1" applyAlignment="1">
      <alignment horizontal="center" vertical="center" wrapText="1"/>
    </xf>
    <xf numFmtId="0" fontId="59" fillId="18" borderId="75" xfId="7" applyFont="1" applyFill="1" applyBorder="1" applyAlignment="1">
      <alignment horizontal="center" vertical="center" wrapText="1"/>
    </xf>
    <xf numFmtId="0" fontId="59" fillId="18" borderId="76" xfId="7" applyFont="1" applyFill="1" applyBorder="1" applyAlignment="1">
      <alignment horizontal="center" vertical="center" wrapText="1"/>
    </xf>
    <xf numFmtId="0" fontId="59" fillId="18" borderId="77" xfId="7" applyFont="1" applyFill="1" applyBorder="1" applyAlignment="1">
      <alignment horizontal="center" vertical="center" wrapText="1"/>
    </xf>
    <xf numFmtId="0" fontId="59" fillId="0" borderId="70" xfId="7" applyFont="1" applyBorder="1" applyAlignment="1">
      <alignment horizontal="left" vertical="center"/>
    </xf>
    <xf numFmtId="0" fontId="59" fillId="0" borderId="41" xfId="7" applyFont="1" applyBorder="1" applyAlignment="1">
      <alignment horizontal="left" vertical="center"/>
    </xf>
    <xf numFmtId="0" fontId="26" fillId="0" borderId="0" xfId="1" applyFont="1" applyAlignment="1">
      <alignment wrapText="1"/>
    </xf>
    <xf numFmtId="0" fontId="1" fillId="0" borderId="0" xfId="1" applyFont="1" applyAlignment="1">
      <alignment wrapText="1"/>
    </xf>
    <xf numFmtId="14" fontId="26" fillId="0" borderId="0" xfId="1" applyNumberFormat="1" applyFont="1" applyAlignment="1">
      <alignment wrapText="1"/>
    </xf>
    <xf numFmtId="0" fontId="23" fillId="3" borderId="0" xfId="1" applyFont="1" applyFill="1" applyAlignment="1">
      <alignment horizontal="left" vertical="center" wrapText="1"/>
    </xf>
    <xf numFmtId="0" fontId="26" fillId="3" borderId="0" xfId="1" applyFont="1" applyFill="1" applyAlignment="1">
      <alignment vertical="center" wrapText="1"/>
    </xf>
    <xf numFmtId="0" fontId="26" fillId="3" borderId="27" xfId="1" applyFont="1" applyFill="1" applyBorder="1" applyAlignment="1">
      <alignment horizontal="center" vertical="center" wrapText="1"/>
    </xf>
    <xf numFmtId="0" fontId="31" fillId="20" borderId="32" xfId="1" applyFont="1" applyFill="1" applyBorder="1" applyAlignment="1">
      <alignment horizontal="center" vertical="center" wrapText="1"/>
    </xf>
    <xf numFmtId="0" fontId="31" fillId="20" borderId="9" xfId="1" applyFont="1" applyFill="1" applyBorder="1" applyAlignment="1">
      <alignment horizontal="center" vertical="center" wrapText="1"/>
    </xf>
    <xf numFmtId="0" fontId="31" fillId="20" borderId="59" xfId="1" applyFont="1" applyFill="1" applyBorder="1" applyAlignment="1">
      <alignment horizontal="center" vertical="center" wrapText="1"/>
    </xf>
    <xf numFmtId="0" fontId="31" fillId="20" borderId="10" xfId="1" applyFont="1" applyFill="1" applyBorder="1" applyAlignment="1">
      <alignment vertical="center" wrapText="1"/>
    </xf>
    <xf numFmtId="0" fontId="31" fillId="20" borderId="52" xfId="1" applyFont="1" applyFill="1" applyBorder="1" applyAlignment="1">
      <alignment horizontal="center" vertical="center" wrapText="1"/>
    </xf>
    <xf numFmtId="0" fontId="31" fillId="20" borderId="11" xfId="1" applyFont="1" applyFill="1" applyBorder="1" applyAlignment="1">
      <alignment horizontal="center" vertical="center" wrapText="1"/>
    </xf>
    <xf numFmtId="0" fontId="31" fillId="20" borderId="55" xfId="1" applyFont="1" applyFill="1" applyBorder="1" applyAlignment="1">
      <alignment horizontal="center" vertical="center" wrapText="1"/>
    </xf>
    <xf numFmtId="0" fontId="31" fillId="20" borderId="83" xfId="1" applyFont="1" applyFill="1" applyBorder="1" applyAlignment="1">
      <alignment horizontal="center" vertical="center" wrapText="1"/>
    </xf>
    <xf numFmtId="0" fontId="31" fillId="20" borderId="56" xfId="1" applyFont="1" applyFill="1" applyBorder="1" applyAlignment="1">
      <alignment horizontal="center" vertical="center" wrapText="1"/>
    </xf>
    <xf numFmtId="0" fontId="31" fillId="0" borderId="85" xfId="1" applyFont="1" applyBorder="1" applyAlignment="1">
      <alignment horizontal="right" vertical="center" wrapText="1"/>
    </xf>
    <xf numFmtId="41" fontId="31" fillId="3" borderId="29" xfId="1" applyNumberFormat="1" applyFont="1" applyFill="1" applyBorder="1" applyAlignment="1">
      <alignment horizontal="right" vertical="center"/>
    </xf>
    <xf numFmtId="41" fontId="31" fillId="3" borderId="18" xfId="1" applyNumberFormat="1" applyFont="1" applyFill="1" applyBorder="1" applyAlignment="1">
      <alignment horizontal="right" vertical="center"/>
    </xf>
    <xf numFmtId="41" fontId="31" fillId="3" borderId="19" xfId="1" applyNumberFormat="1" applyFont="1" applyFill="1" applyBorder="1" applyAlignment="1">
      <alignment horizontal="right" vertical="center"/>
    </xf>
    <xf numFmtId="41" fontId="31" fillId="3" borderId="86" xfId="1" applyNumberFormat="1" applyFont="1" applyFill="1" applyBorder="1" applyAlignment="1">
      <alignment vertical="center"/>
    </xf>
    <xf numFmtId="41" fontId="31" fillId="3" borderId="86" xfId="1" applyNumberFormat="1" applyFont="1" applyFill="1" applyBorder="1" applyAlignment="1">
      <alignment horizontal="right" vertical="center"/>
    </xf>
    <xf numFmtId="41" fontId="31" fillId="3" borderId="60" xfId="1" applyNumberFormat="1" applyFont="1" applyFill="1" applyBorder="1" applyAlignment="1">
      <alignment horizontal="right" vertical="center"/>
    </xf>
    <xf numFmtId="3" fontId="51" fillId="0" borderId="0" xfId="1" applyNumberFormat="1" applyFont="1" applyAlignment="1">
      <alignment wrapText="1"/>
    </xf>
    <xf numFmtId="41" fontId="31" fillId="3" borderId="23" xfId="1" applyNumberFormat="1" applyFont="1" applyFill="1" applyBorder="1" applyAlignment="1">
      <alignment horizontal="right" vertical="center"/>
    </xf>
    <xf numFmtId="41" fontId="31" fillId="3" borderId="87" xfId="1" applyNumberFormat="1" applyFont="1" applyFill="1" applyBorder="1" applyAlignment="1">
      <alignment horizontal="right" vertical="center"/>
    </xf>
    <xf numFmtId="0" fontId="31" fillId="0" borderId="89" xfId="1" applyFont="1" applyBorder="1" applyAlignment="1">
      <alignment horizontal="right" vertical="center" wrapText="1"/>
    </xf>
    <xf numFmtId="41" fontId="31" fillId="0" borderId="89" xfId="1" applyNumberFormat="1" applyFont="1" applyBorder="1" applyAlignment="1">
      <alignment horizontal="right" vertical="center"/>
    </xf>
    <xf numFmtId="41" fontId="31" fillId="0" borderId="90" xfId="1" applyNumberFormat="1" applyFont="1" applyBorder="1" applyAlignment="1">
      <alignment horizontal="right" vertical="center"/>
    </xf>
    <xf numFmtId="41" fontId="31" fillId="0" borderId="91" xfId="1" applyNumberFormat="1" applyFont="1" applyBorder="1" applyAlignment="1">
      <alignment horizontal="right" vertical="center"/>
    </xf>
    <xf numFmtId="41" fontId="31" fillId="0" borderId="91" xfId="1" applyNumberFormat="1" applyFont="1" applyBorder="1" applyAlignment="1">
      <alignment vertical="center"/>
    </xf>
    <xf numFmtId="41" fontId="31" fillId="0" borderId="92" xfId="1" applyNumberFormat="1" applyFont="1" applyBorder="1" applyAlignment="1">
      <alignment horizontal="right" vertical="center"/>
    </xf>
    <xf numFmtId="3" fontId="1" fillId="0" borderId="0" xfId="1" applyNumberFormat="1" applyFont="1" applyAlignment="1">
      <alignment vertical="center" wrapText="1"/>
    </xf>
    <xf numFmtId="41" fontId="31" fillId="0" borderId="93" xfId="1" applyNumberFormat="1" applyFont="1" applyBorder="1" applyAlignment="1">
      <alignment horizontal="right" vertical="center"/>
    </xf>
    <xf numFmtId="41" fontId="31" fillId="0" borderId="95" xfId="1" applyNumberFormat="1" applyFont="1" applyBorder="1" applyAlignment="1">
      <alignment vertical="center"/>
    </xf>
    <xf numFmtId="41" fontId="31" fillId="0" borderId="95" xfId="1" applyNumberFormat="1" applyFont="1" applyBorder="1" applyAlignment="1">
      <alignment horizontal="right" vertical="center"/>
    </xf>
    <xf numFmtId="41" fontId="26" fillId="21" borderId="21" xfId="1" applyNumberFormat="1" applyFont="1" applyFill="1" applyBorder="1" applyAlignment="1">
      <alignment horizontal="right" vertical="center"/>
    </xf>
    <xf numFmtId="41" fontId="26" fillId="21" borderId="96" xfId="1" applyNumberFormat="1" applyFont="1" applyFill="1" applyBorder="1" applyAlignment="1">
      <alignment horizontal="right" vertical="center"/>
    </xf>
    <xf numFmtId="41" fontId="26" fillId="21" borderId="1" xfId="1" applyNumberFormat="1" applyFont="1" applyFill="1" applyBorder="1" applyAlignment="1">
      <alignment horizontal="right" vertical="center"/>
    </xf>
    <xf numFmtId="41" fontId="26" fillId="21" borderId="14" xfId="1" applyNumberFormat="1" applyFont="1" applyFill="1" applyBorder="1" applyAlignment="1">
      <alignment horizontal="right" vertical="center"/>
    </xf>
    <xf numFmtId="41" fontId="31" fillId="3" borderId="30" xfId="1" applyNumberFormat="1" applyFont="1" applyFill="1" applyBorder="1" applyAlignment="1">
      <alignment horizontal="right" vertical="center"/>
    </xf>
    <xf numFmtId="41" fontId="31" fillId="4" borderId="29" xfId="1" applyNumberFormat="1" applyFont="1" applyFill="1" applyBorder="1" applyAlignment="1">
      <alignment horizontal="right" vertical="center"/>
    </xf>
    <xf numFmtId="41" fontId="31" fillId="4" borderId="18" xfId="1" applyNumberFormat="1" applyFont="1" applyFill="1" applyBorder="1" applyAlignment="1">
      <alignment horizontal="right" vertical="center"/>
    </xf>
    <xf numFmtId="41" fontId="31" fillId="4" borderId="19" xfId="1" applyNumberFormat="1" applyFont="1" applyFill="1" applyBorder="1" applyAlignment="1">
      <alignment horizontal="right" vertical="center"/>
    </xf>
    <xf numFmtId="41" fontId="31" fillId="4" borderId="86" xfId="1" applyNumberFormat="1" applyFont="1" applyFill="1" applyBorder="1" applyAlignment="1">
      <alignment vertical="center"/>
    </xf>
    <xf numFmtId="41" fontId="31" fillId="4" borderId="30" xfId="1" applyNumberFormat="1" applyFont="1" applyFill="1" applyBorder="1" applyAlignment="1">
      <alignment horizontal="right" vertical="center"/>
    </xf>
    <xf numFmtId="41" fontId="31" fillId="4" borderId="86" xfId="1" applyNumberFormat="1" applyFont="1" applyFill="1" applyBorder="1" applyAlignment="1">
      <alignment horizontal="right" vertical="center"/>
    </xf>
    <xf numFmtId="41" fontId="31" fillId="4" borderId="60" xfId="1" applyNumberFormat="1" applyFont="1" applyFill="1" applyBorder="1" applyAlignment="1">
      <alignment horizontal="right" vertical="center"/>
    </xf>
    <xf numFmtId="3" fontId="51" fillId="4" borderId="0" xfId="1" applyNumberFormat="1" applyFont="1" applyFill="1" applyAlignment="1">
      <alignment wrapText="1"/>
    </xf>
    <xf numFmtId="41" fontId="31" fillId="4" borderId="23" xfId="1" applyNumberFormat="1" applyFont="1" applyFill="1" applyBorder="1" applyAlignment="1">
      <alignment horizontal="right" vertical="center"/>
    </xf>
    <xf numFmtId="41" fontId="31" fillId="4" borderId="51" xfId="1" applyNumberFormat="1" applyFont="1" applyFill="1" applyBorder="1" applyAlignment="1">
      <alignment horizontal="right" vertical="center"/>
    </xf>
    <xf numFmtId="41" fontId="31" fillId="4" borderId="87" xfId="1" applyNumberFormat="1" applyFont="1" applyFill="1" applyBorder="1" applyAlignment="1">
      <alignment horizontal="right" vertical="center"/>
    </xf>
    <xf numFmtId="41" fontId="31" fillId="4" borderId="89" xfId="1" applyNumberFormat="1" applyFont="1" applyFill="1" applyBorder="1" applyAlignment="1">
      <alignment horizontal="right" vertical="center"/>
    </xf>
    <xf numFmtId="41" fontId="31" fillId="4" borderId="90" xfId="1" applyNumberFormat="1" applyFont="1" applyFill="1" applyBorder="1" applyAlignment="1">
      <alignment horizontal="right" vertical="center"/>
    </xf>
    <xf numFmtId="41" fontId="31" fillId="4" borderId="91" xfId="1" applyNumberFormat="1" applyFont="1" applyFill="1" applyBorder="1" applyAlignment="1">
      <alignment horizontal="right" vertical="center"/>
    </xf>
    <xf numFmtId="41" fontId="31" fillId="4" borderId="91" xfId="1" applyNumberFormat="1" applyFont="1" applyFill="1" applyBorder="1" applyAlignment="1">
      <alignment vertical="center"/>
    </xf>
    <xf numFmtId="41" fontId="31" fillId="4" borderId="92" xfId="1" applyNumberFormat="1" applyFont="1" applyFill="1" applyBorder="1" applyAlignment="1">
      <alignment horizontal="right" vertical="center"/>
    </xf>
    <xf numFmtId="3" fontId="1" fillId="4" borderId="0" xfId="1" applyNumberFormat="1" applyFont="1" applyFill="1" applyAlignment="1">
      <alignment vertical="center" wrapText="1"/>
    </xf>
    <xf numFmtId="41" fontId="31" fillId="4" borderId="97" xfId="1" applyNumberFormat="1" applyFont="1" applyFill="1" applyBorder="1" applyAlignment="1">
      <alignment horizontal="right" vertical="center"/>
    </xf>
    <xf numFmtId="41" fontId="31" fillId="4" borderId="93" xfId="1" applyNumberFormat="1" applyFont="1" applyFill="1" applyBorder="1" applyAlignment="1">
      <alignment horizontal="right" vertical="center"/>
    </xf>
    <xf numFmtId="171" fontId="31" fillId="4" borderId="90" xfId="1" applyNumberFormat="1" applyFont="1" applyFill="1" applyBorder="1" applyAlignment="1">
      <alignment horizontal="right" vertical="center"/>
    </xf>
    <xf numFmtId="41" fontId="31" fillId="4" borderId="95" xfId="1" applyNumberFormat="1" applyFont="1" applyFill="1" applyBorder="1" applyAlignment="1">
      <alignment vertical="center"/>
    </xf>
    <xf numFmtId="41" fontId="31" fillId="4" borderId="95" xfId="1" applyNumberFormat="1" applyFont="1" applyFill="1" applyBorder="1" applyAlignment="1">
      <alignment horizontal="right" vertical="center"/>
    </xf>
    <xf numFmtId="0" fontId="26" fillId="0" borderId="18" xfId="1" applyFont="1" applyBorder="1" applyAlignment="1">
      <alignment horizontal="right" vertical="center" wrapText="1"/>
    </xf>
    <xf numFmtId="41" fontId="26" fillId="0" borderId="29" xfId="1" applyNumberFormat="1" applyFont="1" applyBorder="1" applyAlignment="1">
      <alignment horizontal="right" vertical="center"/>
    </xf>
    <xf numFmtId="41" fontId="26" fillId="0" borderId="18" xfId="7" applyNumberFormat="1" applyFont="1" applyBorder="1" applyAlignment="1">
      <alignment horizontal="right" vertical="center"/>
    </xf>
    <xf numFmtId="41" fontId="26" fillId="0" borderId="19" xfId="7" applyNumberFormat="1" applyFont="1" applyBorder="1" applyAlignment="1">
      <alignment horizontal="right" vertical="center"/>
    </xf>
    <xf numFmtId="41" fontId="26" fillId="0" borderId="86" xfId="7" applyNumberFormat="1" applyFont="1" applyBorder="1" applyAlignment="1">
      <alignment vertical="center"/>
    </xf>
    <xf numFmtId="41" fontId="26" fillId="0" borderId="19" xfId="1" applyNumberFormat="1" applyFont="1" applyBorder="1" applyAlignment="1">
      <alignment horizontal="right" vertical="center"/>
    </xf>
    <xf numFmtId="41" fontId="26" fillId="0" borderId="86" xfId="7" applyNumberFormat="1" applyFont="1" applyBorder="1" applyAlignment="1">
      <alignment horizontal="right" vertical="center"/>
    </xf>
    <xf numFmtId="41" fontId="26" fillId="0" borderId="84" xfId="7" applyNumberFormat="1" applyFont="1" applyBorder="1" applyAlignment="1">
      <alignment horizontal="right" vertical="center"/>
    </xf>
    <xf numFmtId="41" fontId="26" fillId="0" borderId="85" xfId="7" applyNumberFormat="1" applyFont="1" applyBorder="1" applyAlignment="1">
      <alignment horizontal="right" vertical="center"/>
    </xf>
    <xf numFmtId="0" fontId="26" fillId="0" borderId="89" xfId="1" applyFont="1" applyBorder="1" applyAlignment="1">
      <alignment horizontal="right" vertical="center" wrapText="1"/>
    </xf>
    <xf numFmtId="41" fontId="26" fillId="0" borderId="89" xfId="1" applyNumberFormat="1" applyFont="1" applyBorder="1" applyAlignment="1">
      <alignment horizontal="right" vertical="center"/>
    </xf>
    <xf numFmtId="41" fontId="26" fillId="0" borderId="90" xfId="7" applyNumberFormat="1" applyFont="1" applyBorder="1" applyAlignment="1">
      <alignment horizontal="right" vertical="center"/>
    </xf>
    <xf numFmtId="41" fontId="26" fillId="0" borderId="91" xfId="7" applyNumberFormat="1" applyFont="1" applyBorder="1" applyAlignment="1">
      <alignment horizontal="right" vertical="center"/>
    </xf>
    <xf numFmtId="41" fontId="26" fillId="0" borderId="91" xfId="7" applyNumberFormat="1" applyFont="1" applyBorder="1" applyAlignment="1">
      <alignment vertical="center"/>
    </xf>
    <xf numFmtId="41" fontId="26" fillId="0" borderId="91" xfId="1" applyNumberFormat="1" applyFont="1" applyBorder="1" applyAlignment="1">
      <alignment horizontal="right" vertical="center"/>
    </xf>
    <xf numFmtId="41" fontId="26" fillId="0" borderId="92" xfId="7" applyNumberFormat="1" applyFont="1" applyBorder="1" applyAlignment="1">
      <alignment horizontal="right" vertical="center"/>
    </xf>
    <xf numFmtId="41" fontId="26" fillId="0" borderId="89" xfId="7" applyNumberFormat="1" applyFont="1" applyBorder="1" applyAlignment="1">
      <alignment horizontal="right" vertical="center"/>
    </xf>
    <xf numFmtId="0" fontId="26" fillId="0" borderId="23" xfId="1" applyFont="1" applyBorder="1" applyAlignment="1">
      <alignment horizontal="right" vertical="center" wrapText="1"/>
    </xf>
    <xf numFmtId="41" fontId="26" fillId="0" borderId="22" xfId="1" applyNumberFormat="1" applyFont="1" applyBorder="1" applyAlignment="1">
      <alignment horizontal="right" vertical="center"/>
    </xf>
    <xf numFmtId="41" fontId="26" fillId="0" borderId="33" xfId="7" applyNumberFormat="1" applyFont="1" applyBorder="1" applyAlignment="1">
      <alignment horizontal="right" vertical="center"/>
    </xf>
    <xf numFmtId="41" fontId="26" fillId="0" borderId="24" xfId="7" applyNumberFormat="1" applyFont="1" applyBorder="1" applyAlignment="1">
      <alignment horizontal="right" vertical="center"/>
    </xf>
    <xf numFmtId="41" fontId="26" fillId="0" borderId="95" xfId="7" applyNumberFormat="1" applyFont="1" applyBorder="1" applyAlignment="1">
      <alignment vertical="center"/>
    </xf>
    <xf numFmtId="41" fontId="26" fillId="0" borderId="24" xfId="1" applyNumberFormat="1" applyFont="1" applyBorder="1" applyAlignment="1">
      <alignment horizontal="right" vertical="center"/>
    </xf>
    <xf numFmtId="41" fontId="26" fillId="0" borderId="95" xfId="7" applyNumberFormat="1" applyFont="1" applyBorder="1" applyAlignment="1">
      <alignment horizontal="right" vertical="center"/>
    </xf>
    <xf numFmtId="41" fontId="26" fillId="0" borderId="94" xfId="7" applyNumberFormat="1" applyFont="1" applyBorder="1" applyAlignment="1">
      <alignment horizontal="right" vertical="center"/>
    </xf>
    <xf numFmtId="41" fontId="26" fillId="0" borderId="23" xfId="7" applyNumberFormat="1" applyFont="1" applyBorder="1" applyAlignment="1">
      <alignment horizontal="right" vertical="center"/>
    </xf>
    <xf numFmtId="41" fontId="26" fillId="0" borderId="29" xfId="7" applyNumberFormat="1" applyFont="1" applyBorder="1" applyAlignment="1">
      <alignment horizontal="right" vertical="center"/>
    </xf>
    <xf numFmtId="41" fontId="26" fillId="20" borderId="54" xfId="4" applyNumberFormat="1" applyFont="1" applyFill="1" applyBorder="1" applyAlignment="1">
      <alignment horizontal="right" vertical="center"/>
    </xf>
    <xf numFmtId="41" fontId="26" fillId="20" borderId="34" xfId="4" applyNumberFormat="1" applyFont="1" applyFill="1" applyBorder="1" applyAlignment="1">
      <alignment horizontal="right" vertical="center"/>
    </xf>
    <xf numFmtId="3" fontId="31" fillId="0" borderId="0" xfId="1" applyNumberFormat="1" applyFont="1" applyAlignment="1">
      <alignment vertical="center" wrapText="1"/>
    </xf>
    <xf numFmtId="0" fontId="1" fillId="0" borderId="2" xfId="1" applyFont="1" applyBorder="1" applyAlignment="1">
      <alignment wrapText="1"/>
    </xf>
    <xf numFmtId="0" fontId="31" fillId="0" borderId="3" xfId="1" applyFont="1" applyBorder="1" applyAlignment="1">
      <alignment wrapText="1"/>
    </xf>
    <xf numFmtId="0" fontId="1" fillId="0" borderId="3" xfId="1" applyFont="1" applyBorder="1" applyAlignment="1">
      <alignment wrapText="1"/>
    </xf>
    <xf numFmtId="0" fontId="23" fillId="3" borderId="3" xfId="1" applyFont="1" applyFill="1" applyBorder="1" applyAlignment="1">
      <alignment horizontal="left" vertical="center" wrapText="1"/>
    </xf>
    <xf numFmtId="3" fontId="1" fillId="0" borderId="0" xfId="1" applyNumberFormat="1" applyFont="1" applyAlignment="1">
      <alignment wrapText="1"/>
    </xf>
    <xf numFmtId="0" fontId="1" fillId="0" borderId="88" xfId="1" applyFont="1" applyBorder="1" applyAlignment="1">
      <alignment wrapText="1"/>
    </xf>
    <xf numFmtId="0" fontId="31" fillId="0" borderId="0" xfId="1" applyFont="1" applyAlignment="1">
      <alignment wrapText="1"/>
    </xf>
    <xf numFmtId="0" fontId="26" fillId="3" borderId="55" xfId="1" applyFont="1" applyFill="1" applyBorder="1" applyAlignment="1">
      <alignment horizontal="center" vertical="center" wrapText="1"/>
    </xf>
    <xf numFmtId="0" fontId="31" fillId="20" borderId="53" xfId="1" applyFont="1" applyFill="1" applyBorder="1" applyAlignment="1">
      <alignment horizontal="center" vertical="center" wrapText="1"/>
    </xf>
    <xf numFmtId="0" fontId="31" fillId="0" borderId="19" xfId="1" applyFont="1" applyBorder="1" applyAlignment="1">
      <alignment horizontal="right" vertical="center" wrapText="1"/>
    </xf>
    <xf numFmtId="41" fontId="31" fillId="3" borderId="86" xfId="13" applyNumberFormat="1" applyFont="1" applyFill="1" applyBorder="1" applyAlignment="1">
      <alignment vertical="center"/>
    </xf>
    <xf numFmtId="41" fontId="31" fillId="3" borderId="99" xfId="1" applyNumberFormat="1" applyFont="1" applyFill="1" applyBorder="1" applyAlignment="1">
      <alignment horizontal="right" vertical="center"/>
    </xf>
    <xf numFmtId="167" fontId="1" fillId="0" borderId="0" xfId="1" applyNumberFormat="1" applyFont="1" applyAlignment="1">
      <alignment wrapText="1"/>
    </xf>
    <xf numFmtId="0" fontId="1" fillId="0" borderId="29" xfId="1" applyFont="1" applyBorder="1" applyAlignment="1">
      <alignment wrapText="1"/>
    </xf>
    <xf numFmtId="0" fontId="31" fillId="0" borderId="91" xfId="1" applyFont="1" applyBorder="1" applyAlignment="1">
      <alignment horizontal="right" vertical="center" wrapText="1"/>
    </xf>
    <xf numFmtId="41" fontId="31" fillId="0" borderId="100" xfId="1" applyNumberFormat="1" applyFont="1" applyBorder="1" applyAlignment="1">
      <alignment horizontal="right" vertical="center"/>
    </xf>
    <xf numFmtId="41" fontId="31" fillId="0" borderId="100" xfId="13" applyNumberFormat="1" applyFont="1" applyBorder="1" applyAlignment="1">
      <alignment vertical="center"/>
    </xf>
    <xf numFmtId="41" fontId="31" fillId="0" borderId="101" xfId="1" applyNumberFormat="1" applyFont="1" applyBorder="1" applyAlignment="1">
      <alignment horizontal="right" vertical="center"/>
    </xf>
    <xf numFmtId="41" fontId="26" fillId="21" borderId="1" xfId="13" applyNumberFormat="1" applyFont="1" applyFill="1" applyBorder="1" applyAlignment="1">
      <alignment vertical="center"/>
    </xf>
    <xf numFmtId="41" fontId="26" fillId="21" borderId="20" xfId="13" applyNumberFormat="1" applyFont="1" applyFill="1" applyBorder="1" applyAlignment="1">
      <alignment vertical="center"/>
    </xf>
    <xf numFmtId="41" fontId="31" fillId="3" borderId="99" xfId="13" applyNumberFormat="1" applyFont="1" applyFill="1" applyBorder="1" applyAlignment="1">
      <alignment vertical="center"/>
    </xf>
    <xf numFmtId="41" fontId="31" fillId="0" borderId="101" xfId="13" applyNumberFormat="1" applyFont="1" applyBorder="1" applyAlignment="1">
      <alignment vertical="center"/>
    </xf>
    <xf numFmtId="41" fontId="31" fillId="0" borderId="86" xfId="1" applyNumberFormat="1" applyFont="1" applyBorder="1" applyAlignment="1">
      <alignment horizontal="right" vertical="center"/>
    </xf>
    <xf numFmtId="41" fontId="31" fillId="0" borderId="86" xfId="13" applyNumberFormat="1" applyFont="1" applyBorder="1" applyAlignment="1">
      <alignment vertical="center"/>
    </xf>
    <xf numFmtId="41" fontId="31" fillId="0" borderId="99" xfId="13" applyNumberFormat="1" applyFont="1" applyBorder="1" applyAlignment="1">
      <alignment vertical="center"/>
    </xf>
    <xf numFmtId="0" fontId="1" fillId="0" borderId="102" xfId="1" applyFont="1" applyBorder="1" applyAlignment="1">
      <alignment wrapText="1"/>
    </xf>
    <xf numFmtId="41" fontId="1" fillId="0" borderId="0" xfId="1" applyNumberFormat="1" applyFont="1" applyAlignment="1">
      <alignment wrapText="1"/>
    </xf>
    <xf numFmtId="0" fontId="26" fillId="0" borderId="91" xfId="1" applyFont="1" applyBorder="1" applyAlignment="1">
      <alignment horizontal="right" vertical="center" wrapText="1"/>
    </xf>
    <xf numFmtId="41" fontId="26" fillId="0" borderId="91" xfId="13" applyNumberFormat="1" applyFont="1" applyBorder="1" applyAlignment="1">
      <alignment vertical="center"/>
    </xf>
    <xf numFmtId="41" fontId="26" fillId="0" borderId="93" xfId="13" applyNumberFormat="1" applyFont="1" applyBorder="1" applyAlignment="1">
      <alignment vertical="center"/>
    </xf>
    <xf numFmtId="0" fontId="26" fillId="0" borderId="95" xfId="1" applyFont="1" applyBorder="1" applyAlignment="1">
      <alignment horizontal="right" vertical="center" wrapText="1"/>
    </xf>
    <xf numFmtId="41" fontId="26" fillId="0" borderId="95" xfId="13" applyNumberFormat="1" applyFont="1" applyBorder="1" applyAlignment="1">
      <alignment vertical="center"/>
    </xf>
    <xf numFmtId="41" fontId="26" fillId="20" borderId="54" xfId="13" applyNumberFormat="1" applyFont="1" applyFill="1" applyBorder="1" applyAlignment="1">
      <alignment vertical="center" wrapText="1"/>
    </xf>
    <xf numFmtId="41" fontId="26" fillId="20" borderId="25" xfId="13" applyNumberFormat="1" applyFont="1" applyFill="1" applyBorder="1" applyAlignment="1">
      <alignment vertical="center" wrapText="1"/>
    </xf>
    <xf numFmtId="41" fontId="26" fillId="20" borderId="26" xfId="13" applyNumberFormat="1" applyFont="1" applyFill="1" applyBorder="1" applyAlignment="1">
      <alignment vertical="center" wrapText="1"/>
    </xf>
    <xf numFmtId="0" fontId="1" fillId="0" borderId="0" xfId="1" applyFont="1" applyAlignment="1" applyProtection="1">
      <alignment wrapText="1"/>
    </xf>
    <xf numFmtId="41" fontId="31" fillId="3" borderId="51" xfId="1" applyNumberFormat="1" applyFont="1" applyFill="1" applyBorder="1" applyAlignment="1">
      <alignment horizontal="right" vertical="center"/>
    </xf>
    <xf numFmtId="41" fontId="31" fillId="3" borderId="103" xfId="1" applyNumberFormat="1" applyFont="1" applyFill="1" applyBorder="1" applyAlignment="1">
      <alignment horizontal="right" vertical="center"/>
    </xf>
    <xf numFmtId="41" fontId="31" fillId="3" borderId="104" xfId="1" applyNumberFormat="1" applyFont="1" applyFill="1" applyBorder="1" applyAlignment="1">
      <alignment horizontal="right" vertical="center"/>
    </xf>
    <xf numFmtId="41" fontId="31" fillId="0" borderId="97" xfId="1" applyNumberFormat="1" applyFont="1" applyBorder="1" applyAlignment="1">
      <alignment horizontal="right" vertical="center"/>
    </xf>
    <xf numFmtId="41" fontId="31" fillId="0" borderId="105" xfId="1" applyNumberFormat="1" applyFont="1" applyBorder="1" applyAlignment="1">
      <alignment horizontal="right" vertical="center"/>
    </xf>
    <xf numFmtId="41" fontId="31" fillId="0" borderId="106" xfId="1" applyNumberFormat="1" applyFont="1" applyBorder="1" applyAlignment="1">
      <alignment horizontal="right" vertical="center"/>
    </xf>
    <xf numFmtId="0" fontId="31" fillId="20" borderId="27" xfId="1" applyFont="1" applyFill="1" applyBorder="1" applyAlignment="1">
      <alignment horizontal="center" vertical="center" wrapText="1"/>
    </xf>
    <xf numFmtId="0" fontId="31" fillId="20" borderId="107" xfId="1" applyFont="1" applyFill="1" applyBorder="1" applyAlignment="1">
      <alignment horizontal="center" vertical="center" wrapText="1"/>
    </xf>
    <xf numFmtId="0" fontId="31" fillId="20" borderId="83" xfId="1" applyFont="1" applyFill="1" applyBorder="1" applyAlignment="1">
      <alignment vertical="center" wrapText="1"/>
    </xf>
    <xf numFmtId="0" fontId="31" fillId="20" borderId="98" xfId="1" applyFont="1" applyFill="1" applyBorder="1" applyAlignment="1">
      <alignment horizontal="center" vertical="center" wrapText="1"/>
    </xf>
    <xf numFmtId="0" fontId="31" fillId="20" borderId="6" xfId="1" applyFont="1" applyFill="1" applyBorder="1" applyAlignment="1">
      <alignment horizontal="center" vertical="center" wrapText="1"/>
    </xf>
    <xf numFmtId="0" fontId="31" fillId="20" borderId="7" xfId="1" applyFont="1" applyFill="1" applyBorder="1" applyAlignment="1">
      <alignment horizontal="center" vertical="center" wrapText="1"/>
    </xf>
    <xf numFmtId="0" fontId="31" fillId="0" borderId="29" xfId="1" applyFont="1" applyBorder="1" applyAlignment="1">
      <alignment horizontal="right" vertical="center" wrapText="1"/>
    </xf>
    <xf numFmtId="167" fontId="31" fillId="3" borderId="29" xfId="13" applyNumberFormat="1" applyFont="1" applyFill="1" applyBorder="1" applyAlignment="1">
      <alignment vertical="center"/>
    </xf>
    <xf numFmtId="167" fontId="31" fillId="3" borderId="23" xfId="13" applyNumberFormat="1" applyFont="1" applyFill="1" applyBorder="1" applyAlignment="1">
      <alignment horizontal="right" vertical="center"/>
    </xf>
    <xf numFmtId="167" fontId="31" fillId="3" borderId="108" xfId="13" applyNumberFormat="1" applyFont="1" applyFill="1" applyBorder="1" applyAlignment="1">
      <alignment horizontal="right" vertical="center"/>
    </xf>
    <xf numFmtId="167" fontId="31" fillId="3" borderId="109" xfId="13" applyNumberFormat="1" applyFont="1" applyFill="1" applyBorder="1" applyAlignment="1">
      <alignment vertical="center"/>
    </xf>
    <xf numFmtId="167" fontId="31" fillId="3" borderId="30" xfId="13" applyNumberFormat="1" applyFont="1" applyFill="1" applyBorder="1" applyAlignment="1">
      <alignment horizontal="right" vertical="center"/>
    </xf>
    <xf numFmtId="167" fontId="31" fillId="3" borderId="109" xfId="13" applyNumberFormat="1" applyFont="1" applyFill="1" applyBorder="1" applyAlignment="1">
      <alignment horizontal="right" vertical="center"/>
    </xf>
    <xf numFmtId="167" fontId="31" fillId="3" borderId="87" xfId="13" applyNumberFormat="1" applyFont="1" applyFill="1" applyBorder="1" applyAlignment="1">
      <alignment horizontal="right" vertical="center"/>
    </xf>
    <xf numFmtId="167" fontId="31" fillId="3" borderId="23" xfId="13" applyNumberFormat="1" applyFont="1" applyFill="1" applyBorder="1" applyAlignment="1">
      <alignment vertical="center"/>
    </xf>
    <xf numFmtId="167" fontId="31" fillId="3" borderId="51" xfId="13" applyNumberFormat="1" applyFont="1" applyFill="1" applyBorder="1" applyAlignment="1">
      <alignment vertical="center"/>
    </xf>
    <xf numFmtId="167" fontId="31" fillId="3" borderId="87" xfId="13" applyNumberFormat="1" applyFont="1" applyFill="1" applyBorder="1" applyAlignment="1">
      <alignment vertical="center"/>
    </xf>
    <xf numFmtId="167" fontId="31" fillId="0" borderId="89" xfId="13" applyNumberFormat="1" applyFont="1" applyBorder="1" applyAlignment="1">
      <alignment vertical="center"/>
    </xf>
    <xf numFmtId="167" fontId="31" fillId="0" borderId="90" xfId="13" applyNumberFormat="1" applyFont="1" applyBorder="1" applyAlignment="1">
      <alignment horizontal="right" vertical="center"/>
    </xf>
    <xf numFmtId="167" fontId="31" fillId="0" borderId="91" xfId="13" applyNumberFormat="1" applyFont="1" applyBorder="1" applyAlignment="1">
      <alignment horizontal="right" vertical="center"/>
    </xf>
    <xf numFmtId="167" fontId="31" fillId="0" borderId="97" xfId="13" applyNumberFormat="1" applyFont="1" applyBorder="1" applyAlignment="1">
      <alignment vertical="center"/>
    </xf>
    <xf numFmtId="167" fontId="31" fillId="0" borderId="110" xfId="13" applyNumberFormat="1" applyFont="1" applyBorder="1" applyAlignment="1">
      <alignment horizontal="right" vertical="center"/>
    </xf>
    <xf numFmtId="167" fontId="31" fillId="0" borderId="97" xfId="13" applyNumberFormat="1" applyFont="1" applyBorder="1" applyAlignment="1">
      <alignment horizontal="right" vertical="center"/>
    </xf>
    <xf numFmtId="167" fontId="31" fillId="0" borderId="92" xfId="13" applyNumberFormat="1" applyFont="1" applyBorder="1" applyAlignment="1">
      <alignment horizontal="right" vertical="center"/>
    </xf>
    <xf numFmtId="167" fontId="31" fillId="0" borderId="90" xfId="13" applyNumberFormat="1" applyFont="1" applyBorder="1" applyAlignment="1">
      <alignment vertical="center"/>
    </xf>
    <xf numFmtId="167" fontId="31" fillId="0" borderId="93" xfId="13" applyNumberFormat="1" applyFont="1" applyBorder="1" applyAlignment="1">
      <alignment vertical="center"/>
    </xf>
    <xf numFmtId="167" fontId="31" fillId="0" borderId="111" xfId="13" applyNumberFormat="1" applyFont="1" applyBorder="1" applyAlignment="1">
      <alignment vertical="center"/>
    </xf>
    <xf numFmtId="167" fontId="31" fillId="0" borderId="111" xfId="13" applyNumberFormat="1" applyFont="1" applyBorder="1" applyAlignment="1">
      <alignment horizontal="right" vertical="center"/>
    </xf>
    <xf numFmtId="167" fontId="26" fillId="21" borderId="21" xfId="13" applyNumberFormat="1" applyFont="1" applyFill="1" applyBorder="1" applyAlignment="1">
      <alignment vertical="center"/>
    </xf>
    <xf numFmtId="167" fontId="26" fillId="21" borderId="96" xfId="13" applyNumberFormat="1" applyFont="1" applyFill="1" applyBorder="1" applyAlignment="1">
      <alignment vertical="center"/>
    </xf>
    <xf numFmtId="167" fontId="26" fillId="21" borderId="1" xfId="13" applyNumberFormat="1" applyFont="1" applyFill="1" applyBorder="1" applyAlignment="1">
      <alignment vertical="center"/>
    </xf>
    <xf numFmtId="167" fontId="26" fillId="21" borderId="39" xfId="13" applyNumberFormat="1" applyFont="1" applyFill="1" applyBorder="1" applyAlignment="1">
      <alignment vertical="center"/>
    </xf>
    <xf numFmtId="167" fontId="26" fillId="21" borderId="42" xfId="13" applyNumberFormat="1" applyFont="1" applyFill="1" applyBorder="1" applyAlignment="1">
      <alignment vertical="center"/>
    </xf>
    <xf numFmtId="167" fontId="26" fillId="21" borderId="14" xfId="13" applyNumberFormat="1" applyFont="1" applyFill="1" applyBorder="1" applyAlignment="1">
      <alignment vertical="center"/>
    </xf>
    <xf numFmtId="167" fontId="26" fillId="21" borderId="20" xfId="13" applyNumberFormat="1" applyFont="1" applyFill="1" applyBorder="1" applyAlignment="1">
      <alignment vertical="center"/>
    </xf>
    <xf numFmtId="167" fontId="31" fillId="3" borderId="18" xfId="13" applyNumberFormat="1" applyFont="1" applyFill="1" applyBorder="1" applyAlignment="1">
      <alignment horizontal="right" vertical="center"/>
    </xf>
    <xf numFmtId="167" fontId="31" fillId="3" borderId="41" xfId="13" applyNumberFormat="1" applyFont="1" applyFill="1" applyBorder="1" applyAlignment="1">
      <alignment horizontal="right" vertical="center"/>
    </xf>
    <xf numFmtId="167" fontId="31" fillId="3" borderId="112" xfId="13" applyNumberFormat="1" applyFont="1" applyFill="1" applyBorder="1" applyAlignment="1">
      <alignment vertical="center"/>
    </xf>
    <xf numFmtId="167" fontId="31" fillId="3" borderId="19" xfId="13" applyNumberFormat="1" applyFont="1" applyFill="1" applyBorder="1" applyAlignment="1">
      <alignment horizontal="right" vertical="center"/>
    </xf>
    <xf numFmtId="167" fontId="31" fillId="3" borderId="112" xfId="13" applyNumberFormat="1" applyFont="1" applyFill="1" applyBorder="1" applyAlignment="1">
      <alignment horizontal="right" vertical="center"/>
    </xf>
    <xf numFmtId="167" fontId="31" fillId="3" borderId="40" xfId="13" applyNumberFormat="1" applyFont="1" applyFill="1" applyBorder="1" applyAlignment="1">
      <alignment horizontal="right" vertical="center"/>
    </xf>
    <xf numFmtId="167" fontId="26" fillId="0" borderId="29" xfId="13" applyNumberFormat="1" applyFont="1" applyBorder="1" applyAlignment="1">
      <alignment vertical="center"/>
    </xf>
    <xf numFmtId="167" fontId="26" fillId="0" borderId="18" xfId="13" applyNumberFormat="1" applyFont="1" applyBorder="1" applyAlignment="1">
      <alignment vertical="center"/>
    </xf>
    <xf numFmtId="167" fontId="26" fillId="0" borderId="19" xfId="13" applyNumberFormat="1" applyFont="1" applyBorder="1" applyAlignment="1">
      <alignment vertical="center"/>
    </xf>
    <xf numFmtId="167" fontId="26" fillId="0" borderId="70" xfId="13" applyNumberFormat="1" applyFont="1" applyBorder="1" applyAlignment="1">
      <alignment vertical="center"/>
    </xf>
    <xf numFmtId="167" fontId="26" fillId="0" borderId="84" xfId="13" applyNumberFormat="1" applyFont="1" applyBorder="1" applyAlignment="1">
      <alignment vertical="center"/>
    </xf>
    <xf numFmtId="167" fontId="26" fillId="0" borderId="90" xfId="13" applyNumberFormat="1" applyFont="1" applyBorder="1" applyAlignment="1">
      <alignment vertical="center"/>
    </xf>
    <xf numFmtId="167" fontId="26" fillId="0" borderId="91" xfId="13" applyNumberFormat="1" applyFont="1" applyBorder="1" applyAlignment="1">
      <alignment vertical="center"/>
    </xf>
    <xf numFmtId="167" fontId="26" fillId="0" borderId="113" xfId="13" applyNumberFormat="1" applyFont="1" applyBorder="1" applyAlignment="1">
      <alignment vertical="center"/>
    </xf>
    <xf numFmtId="167" fontId="26" fillId="0" borderId="92" xfId="13" applyNumberFormat="1" applyFont="1" applyBorder="1" applyAlignment="1">
      <alignment vertical="center"/>
    </xf>
    <xf numFmtId="167" fontId="26" fillId="0" borderId="33" xfId="13" applyNumberFormat="1" applyFont="1" applyBorder="1" applyAlignment="1">
      <alignment vertical="center"/>
    </xf>
    <xf numFmtId="167" fontId="26" fillId="0" borderId="24" xfId="13" applyNumberFormat="1" applyFont="1" applyBorder="1" applyAlignment="1">
      <alignment vertical="center"/>
    </xf>
    <xf numFmtId="167" fontId="26" fillId="0" borderId="23" xfId="13" applyNumberFormat="1" applyFont="1" applyBorder="1" applyAlignment="1">
      <alignment vertical="center"/>
    </xf>
    <xf numFmtId="167" fontId="26" fillId="0" borderId="0" xfId="13" applyNumberFormat="1" applyFont="1" applyAlignment="1">
      <alignment vertical="center"/>
    </xf>
    <xf numFmtId="167" fontId="26" fillId="0" borderId="60" xfId="13" applyNumberFormat="1" applyFont="1" applyBorder="1" applyAlignment="1">
      <alignment vertical="center"/>
    </xf>
    <xf numFmtId="167" fontId="26" fillId="20" borderId="34" xfId="13" applyNumberFormat="1" applyFont="1" applyFill="1" applyBorder="1" applyAlignment="1">
      <alignment vertical="center"/>
    </xf>
    <xf numFmtId="167" fontId="26" fillId="20" borderId="54" xfId="13" applyNumberFormat="1" applyFont="1" applyFill="1" applyBorder="1" applyAlignment="1">
      <alignment vertical="center"/>
    </xf>
    <xf numFmtId="167" fontId="26" fillId="20" borderId="25" xfId="13" applyNumberFormat="1" applyFont="1" applyFill="1" applyBorder="1" applyAlignment="1">
      <alignment vertical="center"/>
    </xf>
    <xf numFmtId="167" fontId="26" fillId="20" borderId="114" xfId="13" applyNumberFormat="1" applyFont="1" applyFill="1" applyBorder="1" applyAlignment="1">
      <alignment vertical="center"/>
    </xf>
    <xf numFmtId="167" fontId="26" fillId="20" borderId="26" xfId="13" applyNumberFormat="1" applyFont="1" applyFill="1" applyBorder="1" applyAlignment="1">
      <alignment vertical="center"/>
    </xf>
    <xf numFmtId="167" fontId="1" fillId="0" borderId="0" xfId="13" applyNumberFormat="1" applyFont="1" applyAlignment="1">
      <alignment wrapText="1"/>
    </xf>
    <xf numFmtId="0" fontId="28" fillId="0" borderId="0" xfId="7" applyAlignment="1">
      <alignment wrapText="1"/>
    </xf>
    <xf numFmtId="167" fontId="26" fillId="3" borderId="27" xfId="13" applyNumberFormat="1" applyFont="1" applyFill="1" applyBorder="1" applyAlignment="1">
      <alignment horizontal="center" vertical="center" wrapText="1"/>
    </xf>
    <xf numFmtId="167" fontId="31" fillId="20" borderId="32" xfId="13" applyNumberFormat="1" applyFont="1" applyFill="1" applyBorder="1" applyAlignment="1">
      <alignment horizontal="center" vertical="center" wrapText="1"/>
    </xf>
    <xf numFmtId="167" fontId="31" fillId="20" borderId="9" xfId="13" applyNumberFormat="1" applyFont="1" applyFill="1" applyBorder="1" applyAlignment="1">
      <alignment horizontal="center" vertical="center" wrapText="1"/>
    </xf>
    <xf numFmtId="167" fontId="31" fillId="20" borderId="53" xfId="13" applyNumberFormat="1" applyFont="1" applyFill="1" applyBorder="1" applyAlignment="1">
      <alignment horizontal="center" vertical="center" wrapText="1"/>
    </xf>
    <xf numFmtId="167" fontId="31" fillId="20" borderId="52" xfId="13" applyNumberFormat="1" applyFont="1" applyFill="1" applyBorder="1" applyAlignment="1">
      <alignment horizontal="center" vertical="center" wrapText="1"/>
    </xf>
    <xf numFmtId="167" fontId="31" fillId="3" borderId="115" xfId="13" applyNumberFormat="1" applyFont="1" applyFill="1" applyBorder="1" applyAlignment="1">
      <alignment vertical="center"/>
    </xf>
    <xf numFmtId="167" fontId="31" fillId="0" borderId="116" xfId="13" applyNumberFormat="1" applyFont="1" applyBorder="1" applyAlignment="1">
      <alignment vertical="center"/>
    </xf>
    <xf numFmtId="167" fontId="31" fillId="3" borderId="117" xfId="13" applyNumberFormat="1" applyFont="1" applyFill="1" applyBorder="1" applyAlignment="1">
      <alignment vertical="center"/>
    </xf>
    <xf numFmtId="167" fontId="31" fillId="3" borderId="118" xfId="13" applyNumberFormat="1" applyFont="1" applyFill="1" applyBorder="1" applyAlignment="1">
      <alignment vertical="center"/>
    </xf>
    <xf numFmtId="167" fontId="31" fillId="3" borderId="86" xfId="13" applyNumberFormat="1" applyFont="1" applyFill="1" applyBorder="1" applyAlignment="1">
      <alignment vertical="center"/>
    </xf>
    <xf numFmtId="167" fontId="31" fillId="3" borderId="99" xfId="13" applyNumberFormat="1" applyFont="1" applyFill="1" applyBorder="1" applyAlignment="1">
      <alignment vertical="center"/>
    </xf>
    <xf numFmtId="167" fontId="31" fillId="0" borderId="119" xfId="13" applyNumberFormat="1" applyFont="1" applyBorder="1" applyAlignment="1">
      <alignment vertical="center"/>
    </xf>
    <xf numFmtId="167" fontId="31" fillId="0" borderId="120" xfId="13" applyNumberFormat="1" applyFont="1" applyBorder="1" applyAlignment="1">
      <alignment vertical="center"/>
    </xf>
    <xf numFmtId="167" fontId="31" fillId="0" borderId="100" xfId="13" applyNumberFormat="1" applyFont="1" applyBorder="1" applyAlignment="1">
      <alignment vertical="center"/>
    </xf>
    <xf numFmtId="167" fontId="31" fillId="0" borderId="101" xfId="13" applyNumberFormat="1" applyFont="1" applyBorder="1" applyAlignment="1">
      <alignment vertical="center"/>
    </xf>
    <xf numFmtId="167" fontId="26" fillId="0" borderId="89" xfId="13" applyNumberFormat="1" applyFont="1" applyBorder="1" applyAlignment="1">
      <alignment vertical="center"/>
    </xf>
    <xf numFmtId="167" fontId="26" fillId="0" borderId="121" xfId="13" applyNumberFormat="1" applyFont="1" applyBorder="1" applyAlignment="1">
      <alignment vertical="center"/>
    </xf>
    <xf numFmtId="167" fontId="26" fillId="20" borderId="37" xfId="13" applyNumberFormat="1" applyFont="1" applyFill="1" applyBorder="1" applyAlignment="1">
      <alignment vertical="center"/>
    </xf>
    <xf numFmtId="0" fontId="61" fillId="0" borderId="0" xfId="1" applyFont="1" applyAlignment="1">
      <alignment vertical="center"/>
    </xf>
    <xf numFmtId="0" fontId="1" fillId="0" borderId="122" xfId="15" applyFont="1" applyBorder="1"/>
    <xf numFmtId="0" fontId="1" fillId="0" borderId="0" xfId="15" applyFont="1"/>
    <xf numFmtId="0" fontId="1" fillId="0" borderId="0" xfId="15" applyFont="1" applyAlignment="1">
      <alignment vertical="center"/>
    </xf>
    <xf numFmtId="0" fontId="28" fillId="0" borderId="0" xfId="7"/>
    <xf numFmtId="3" fontId="62" fillId="0" borderId="0" xfId="16" applyNumberFormat="1" applyFont="1" applyAlignment="1">
      <alignment horizontal="right" vertical="center"/>
    </xf>
    <xf numFmtId="0" fontId="5" fillId="5" borderId="0" xfId="15" applyFont="1" applyFill="1" applyAlignment="1">
      <alignment vertical="center"/>
    </xf>
    <xf numFmtId="3" fontId="26" fillId="4" borderId="1" xfId="16" applyNumberFormat="1" applyFont="1" applyFill="1" applyBorder="1" applyAlignment="1">
      <alignment horizontal="center" vertical="center" wrapText="1"/>
    </xf>
    <xf numFmtId="3" fontId="26" fillId="4" borderId="1" xfId="16" applyNumberFormat="1" applyFont="1" applyFill="1" applyBorder="1" applyAlignment="1">
      <alignment horizontal="right" vertical="center" wrapText="1"/>
    </xf>
    <xf numFmtId="167" fontId="64" fillId="23" borderId="1" xfId="17" quotePrefix="1" applyNumberFormat="1" applyFont="1" applyFill="1" applyBorder="1" applyAlignment="1">
      <alignment horizontal="right" vertical="center" wrapText="1"/>
    </xf>
    <xf numFmtId="0" fontId="65" fillId="22" borderId="39" xfId="15" applyFont="1" applyFill="1" applyBorder="1" applyAlignment="1">
      <alignment vertical="center" wrapText="1"/>
    </xf>
    <xf numFmtId="3" fontId="11" fillId="4" borderId="1" xfId="16" applyNumberFormat="1" applyFont="1" applyFill="1" applyBorder="1" applyAlignment="1">
      <alignment horizontal="right" vertical="center" wrapText="1"/>
    </xf>
    <xf numFmtId="0" fontId="26" fillId="0" borderId="39" xfId="15" applyFont="1" applyBorder="1" applyAlignment="1">
      <alignment horizontal="left" vertical="center" wrapText="1"/>
    </xf>
    <xf numFmtId="0" fontId="31" fillId="0" borderId="42" xfId="15" applyFont="1" applyBorder="1" applyAlignment="1">
      <alignment horizontal="center" vertical="center" wrapText="1"/>
    </xf>
    <xf numFmtId="3" fontId="26" fillId="13" borderId="1" xfId="16" applyNumberFormat="1" applyFont="1" applyFill="1" applyBorder="1" applyAlignment="1">
      <alignment horizontal="right" vertical="center" wrapText="1"/>
    </xf>
    <xf numFmtId="0" fontId="26" fillId="0" borderId="1" xfId="15" applyFont="1" applyBorder="1" applyAlignment="1">
      <alignment horizontal="center" vertical="center" wrapText="1"/>
    </xf>
    <xf numFmtId="0" fontId="1" fillId="0" borderId="0" xfId="15" applyFont="1" applyAlignment="1">
      <alignment horizontal="left"/>
    </xf>
    <xf numFmtId="0" fontId="31" fillId="0" borderId="86" xfId="15" applyFont="1" applyBorder="1" applyAlignment="1">
      <alignment vertical="center" wrapText="1"/>
    </xf>
    <xf numFmtId="0" fontId="31" fillId="0" borderId="86" xfId="15" quotePrefix="1" applyFont="1" applyBorder="1" applyAlignment="1">
      <alignment horizontal="center" vertical="center" wrapText="1"/>
    </xf>
    <xf numFmtId="3" fontId="26" fillId="13" borderId="86" xfId="16" applyNumberFormat="1" applyFont="1" applyFill="1" applyBorder="1" applyAlignment="1">
      <alignment horizontal="right" vertical="center" wrapText="1"/>
    </xf>
    <xf numFmtId="0" fontId="31" fillId="0" borderId="91" xfId="15" applyFont="1" applyBorder="1" applyAlignment="1">
      <alignment vertical="center" wrapText="1"/>
    </xf>
    <xf numFmtId="0" fontId="31" fillId="0" borderId="91" xfId="15" quotePrefix="1" applyFont="1" applyBorder="1" applyAlignment="1">
      <alignment horizontal="center" vertical="center" wrapText="1"/>
    </xf>
    <xf numFmtId="3" fontId="26" fillId="13" borderId="91" xfId="16" applyNumberFormat="1" applyFont="1" applyFill="1" applyBorder="1" applyAlignment="1">
      <alignment horizontal="right" vertical="center" wrapText="1"/>
    </xf>
    <xf numFmtId="0" fontId="31" fillId="0" borderId="95" xfId="15" applyFont="1" applyBorder="1" applyAlignment="1">
      <alignment vertical="center" wrapText="1"/>
    </xf>
    <xf numFmtId="0" fontId="31" fillId="0" borderId="95" xfId="15" quotePrefix="1" applyFont="1" applyBorder="1" applyAlignment="1">
      <alignment horizontal="center" vertical="center" wrapText="1"/>
    </xf>
    <xf numFmtId="3" fontId="26" fillId="13" borderId="95" xfId="16" applyNumberFormat="1" applyFont="1" applyFill="1" applyBorder="1" applyAlignment="1">
      <alignment horizontal="right" vertical="center" wrapText="1"/>
    </xf>
    <xf numFmtId="0" fontId="26" fillId="0" borderId="39" xfId="15" applyFont="1" applyBorder="1" applyAlignment="1">
      <alignment vertical="center" wrapText="1"/>
    </xf>
    <xf numFmtId="3" fontId="1" fillId="0" borderId="0" xfId="15" applyNumberFormat="1" applyFont="1"/>
    <xf numFmtId="3" fontId="26" fillId="0" borderId="86" xfId="16" applyNumberFormat="1" applyFont="1" applyBorder="1" applyAlignment="1">
      <alignment horizontal="right" vertical="center" wrapText="1"/>
    </xf>
    <xf numFmtId="3" fontId="26" fillId="0" borderId="91" xfId="16" applyNumberFormat="1" applyFont="1" applyBorder="1" applyAlignment="1">
      <alignment horizontal="right" vertical="center" wrapText="1"/>
    </xf>
    <xf numFmtId="0" fontId="31" fillId="0" borderId="91" xfId="15" applyFont="1" applyBorder="1" applyAlignment="1">
      <alignment horizontal="center" vertical="center" wrapText="1"/>
    </xf>
    <xf numFmtId="3" fontId="26" fillId="0" borderId="95" xfId="16" applyNumberFormat="1" applyFont="1" applyBorder="1" applyAlignment="1">
      <alignment horizontal="right" vertical="center" wrapText="1"/>
    </xf>
    <xf numFmtId="0" fontId="26" fillId="0" borderId="1" xfId="15" applyFont="1" applyBorder="1" applyAlignment="1">
      <alignment vertical="center" wrapText="1"/>
    </xf>
    <xf numFmtId="0" fontId="26" fillId="0" borderId="42" xfId="15" applyFont="1" applyBorder="1" applyAlignment="1">
      <alignment horizontal="center" vertical="center" wrapText="1"/>
    </xf>
    <xf numFmtId="0" fontId="31" fillId="0" borderId="95" xfId="15" applyFont="1" applyBorder="1" applyAlignment="1">
      <alignment horizontal="center" vertical="center" wrapText="1"/>
    </xf>
    <xf numFmtId="3" fontId="1" fillId="0" borderId="0" xfId="15" applyNumberFormat="1" applyFont="1" applyAlignment="1">
      <alignment horizontal="left"/>
    </xf>
    <xf numFmtId="167" fontId="0" fillId="0" borderId="0" xfId="13" applyNumberFormat="1" applyFont="1"/>
    <xf numFmtId="167" fontId="28" fillId="0" borderId="0" xfId="7" applyNumberFormat="1"/>
    <xf numFmtId="0" fontId="65" fillId="25" borderId="39" xfId="15" applyFont="1" applyFill="1" applyBorder="1" applyAlignment="1">
      <alignment vertical="center" wrapText="1"/>
    </xf>
    <xf numFmtId="3" fontId="11" fillId="13" borderId="1" xfId="16" applyNumberFormat="1" applyFont="1" applyFill="1" applyBorder="1" applyAlignment="1">
      <alignment horizontal="right" vertical="center" wrapText="1"/>
    </xf>
    <xf numFmtId="3" fontId="28" fillId="0" borderId="0" xfId="7" applyNumberFormat="1"/>
    <xf numFmtId="3" fontId="16" fillId="0" borderId="0" xfId="16" applyNumberFormat="1" applyFont="1" applyAlignment="1">
      <alignment horizontal="right" vertical="center"/>
    </xf>
    <xf numFmtId="43" fontId="0" fillId="0" borderId="0" xfId="13" applyNumberFormat="1" applyFont="1"/>
    <xf numFmtId="3" fontId="66" fillId="13" borderId="1" xfId="16" applyNumberFormat="1" applyFont="1" applyFill="1" applyBorder="1" applyAlignment="1">
      <alignment horizontal="right" vertical="center" wrapText="1"/>
    </xf>
    <xf numFmtId="3" fontId="26" fillId="13" borderId="1" xfId="16" applyNumberFormat="1" applyFont="1" applyFill="1" applyBorder="1" applyAlignment="1">
      <alignment horizontal="right" vertical="top" wrapText="1"/>
    </xf>
    <xf numFmtId="0" fontId="1" fillId="0" borderId="0" xfId="15" applyFont="1" applyAlignment="1">
      <alignment horizontal="left" vertical="center"/>
    </xf>
    <xf numFmtId="166" fontId="18" fillId="3" borderId="0" xfId="4" applyNumberFormat="1" applyFont="1" applyFill="1" applyAlignment="1">
      <alignment horizontal="center" vertical="center"/>
    </xf>
    <xf numFmtId="0" fontId="18" fillId="3" borderId="0" xfId="1" applyFont="1" applyFill="1" applyAlignment="1">
      <alignment horizontal="center" vertical="center"/>
    </xf>
    <xf numFmtId="0" fontId="3" fillId="3" borderId="0" xfId="1" applyFont="1" applyFill="1" applyAlignment="1">
      <alignment horizontal="center" vertical="center"/>
    </xf>
    <xf numFmtId="0" fontId="1" fillId="0" borderId="0" xfId="1" applyFont="1" applyBorder="1" applyAlignment="1">
      <alignment horizontal="left" vertical="center"/>
    </xf>
    <xf numFmtId="14" fontId="1" fillId="0" borderId="0" xfId="1" applyNumberFormat="1" applyFont="1" applyBorder="1" applyAlignment="1">
      <alignment horizontal="left" vertical="center"/>
    </xf>
    <xf numFmtId="166" fontId="68" fillId="0" borderId="1" xfId="5" applyNumberFormat="1" applyFont="1" applyBorder="1" applyAlignment="1" applyProtection="1">
      <alignment vertical="center"/>
      <protection hidden="1"/>
    </xf>
    <xf numFmtId="0" fontId="69" fillId="0" borderId="0" xfId="1" applyFont="1" applyAlignment="1" applyProtection="1">
      <alignment vertical="center"/>
      <protection hidden="1"/>
    </xf>
    <xf numFmtId="166" fontId="69" fillId="11" borderId="1" xfId="5" applyNumberFormat="1" applyFont="1" applyFill="1" applyBorder="1" applyAlignment="1" applyProtection="1">
      <alignment vertical="center"/>
      <protection hidden="1"/>
    </xf>
    <xf numFmtId="166" fontId="69" fillId="0" borderId="1" xfId="5" applyNumberFormat="1" applyFont="1" applyBorder="1" applyAlignment="1" applyProtection="1">
      <alignment vertical="center"/>
      <protection hidden="1"/>
    </xf>
    <xf numFmtId="166" fontId="69" fillId="0" borderId="24" xfId="5" applyNumberFormat="1" applyFont="1" applyBorder="1" applyAlignment="1" applyProtection="1">
      <alignment vertical="center"/>
      <protection hidden="1"/>
    </xf>
    <xf numFmtId="0" fontId="69" fillId="0" borderId="1" xfId="1" applyFont="1" applyBorder="1"/>
    <xf numFmtId="166" fontId="68" fillId="0" borderId="24" xfId="5" applyNumberFormat="1" applyFont="1" applyBorder="1" applyAlignment="1" applyProtection="1">
      <alignment vertical="center"/>
      <protection hidden="1"/>
    </xf>
    <xf numFmtId="0" fontId="69" fillId="0" borderId="24" xfId="1" applyFont="1" applyBorder="1"/>
    <xf numFmtId="0" fontId="69" fillId="0" borderId="24" xfId="1" applyFont="1" applyBorder="1" applyAlignment="1">
      <alignment horizontal="right" vertical="center" wrapText="1"/>
    </xf>
    <xf numFmtId="167" fontId="69" fillId="0" borderId="24" xfId="6" applyNumberFormat="1" applyFont="1" applyBorder="1" applyAlignment="1">
      <alignment vertical="center"/>
    </xf>
    <xf numFmtId="167" fontId="69" fillId="0" borderId="30" xfId="6" applyNumberFormat="1" applyFont="1" applyBorder="1" applyAlignment="1">
      <alignment vertical="center"/>
    </xf>
    <xf numFmtId="167" fontId="69" fillId="0" borderId="0" xfId="6" applyNumberFormat="1" applyFont="1" applyAlignment="1">
      <alignment vertical="center"/>
    </xf>
    <xf numFmtId="167" fontId="69" fillId="0" borderId="1" xfId="6" applyNumberFormat="1" applyFont="1" applyBorder="1" applyAlignment="1">
      <alignment vertical="center"/>
    </xf>
    <xf numFmtId="0" fontId="69" fillId="0" borderId="24" xfId="1" applyFont="1" applyBorder="1" applyAlignment="1">
      <alignment vertical="center"/>
    </xf>
    <xf numFmtId="0" fontId="69" fillId="0" borderId="0" xfId="1" applyFont="1" applyAlignment="1">
      <alignment vertical="center"/>
    </xf>
    <xf numFmtId="166" fontId="69" fillId="0" borderId="24" xfId="4" applyNumberFormat="1" applyFont="1" applyBorder="1" applyAlignment="1">
      <alignment vertical="center"/>
    </xf>
    <xf numFmtId="166" fontId="68" fillId="10" borderId="1" xfId="7" applyNumberFormat="1" applyFont="1" applyFill="1" applyBorder="1" applyAlignment="1" applyProtection="1">
      <alignment horizontal="center" vertical="center"/>
      <protection hidden="1"/>
    </xf>
    <xf numFmtId="0" fontId="68" fillId="0" borderId="0" xfId="7" applyFont="1" applyAlignment="1" applyProtection="1">
      <alignment horizontal="center" vertical="center"/>
      <protection hidden="1"/>
    </xf>
    <xf numFmtId="166" fontId="68" fillId="10" borderId="1" xfId="5" applyNumberFormat="1" applyFont="1" applyFill="1" applyBorder="1" applyAlignment="1" applyProtection="1">
      <alignment horizontal="center" vertical="center"/>
      <protection hidden="1"/>
    </xf>
    <xf numFmtId="0" fontId="68" fillId="0" borderId="0" xfId="7" applyFont="1" applyAlignment="1" applyProtection="1">
      <alignment horizontal="right" vertical="center" wrapText="1"/>
      <protection hidden="1"/>
    </xf>
    <xf numFmtId="166" fontId="68" fillId="0" borderId="0" xfId="7" applyNumberFormat="1" applyFont="1" applyAlignment="1" applyProtection="1">
      <alignment vertical="center"/>
      <protection hidden="1"/>
    </xf>
    <xf numFmtId="0" fontId="68" fillId="0" borderId="0" xfId="7" applyFont="1" applyAlignment="1" applyProtection="1">
      <alignment vertical="center"/>
      <protection hidden="1"/>
    </xf>
    <xf numFmtId="166" fontId="68" fillId="0" borderId="0" xfId="5" applyNumberFormat="1" applyFont="1" applyAlignment="1" applyProtection="1">
      <alignment vertical="center"/>
      <protection hidden="1"/>
    </xf>
    <xf numFmtId="0" fontId="68" fillId="0" borderId="30" xfId="7" applyFont="1" applyBorder="1" applyAlignment="1" applyProtection="1">
      <alignment horizontal="center" vertical="center"/>
      <protection hidden="1"/>
    </xf>
    <xf numFmtId="166" fontId="68" fillId="10" borderId="1" xfId="5" applyNumberFormat="1" applyFont="1" applyFill="1" applyBorder="1" applyAlignment="1" applyProtection="1">
      <alignment horizontal="center" vertical="center" wrapText="1"/>
      <protection hidden="1"/>
    </xf>
    <xf numFmtId="167" fontId="69" fillId="0" borderId="1" xfId="11" applyNumberFormat="1" applyFont="1" applyBorder="1" applyAlignment="1">
      <alignment vertical="center"/>
    </xf>
    <xf numFmtId="0" fontId="69" fillId="0" borderId="1" xfId="1" applyFont="1" applyBorder="1" applyAlignment="1">
      <alignment vertical="center"/>
    </xf>
    <xf numFmtId="167" fontId="68" fillId="0" borderId="1" xfId="1" applyNumberFormat="1" applyFont="1" applyBorder="1" applyAlignment="1">
      <alignment vertical="center"/>
    </xf>
    <xf numFmtId="167" fontId="68" fillId="0" borderId="1" xfId="9" applyNumberFormat="1" applyFont="1" applyBorder="1" applyAlignment="1" applyProtection="1">
      <alignment vertical="center"/>
      <protection hidden="1"/>
    </xf>
    <xf numFmtId="167" fontId="68" fillId="0" borderId="1" xfId="11" applyNumberFormat="1" applyFont="1" applyBorder="1" applyAlignment="1">
      <alignment horizontal="center" vertical="center"/>
    </xf>
    <xf numFmtId="166" fontId="69" fillId="0" borderId="1" xfId="1" applyNumberFormat="1" applyFont="1" applyBorder="1" applyAlignment="1">
      <alignment vertical="center"/>
    </xf>
    <xf numFmtId="167" fontId="69" fillId="0" borderId="1" xfId="11" quotePrefix="1" applyNumberFormat="1" applyFont="1" applyBorder="1" applyAlignment="1">
      <alignment horizontal="center" vertical="center" wrapText="1"/>
    </xf>
    <xf numFmtId="167" fontId="69" fillId="15" borderId="1" xfId="11" applyNumberFormat="1" applyFont="1" applyFill="1" applyBorder="1" applyAlignment="1">
      <alignment vertical="center"/>
    </xf>
    <xf numFmtId="166" fontId="68" fillId="0" borderId="1" xfId="4" applyNumberFormat="1" applyFont="1" applyBorder="1" applyAlignment="1">
      <alignment vertical="center"/>
    </xf>
    <xf numFmtId="167" fontId="69" fillId="0" borderId="1" xfId="11" applyNumberFormat="1" applyFont="1" applyBorder="1" applyAlignment="1">
      <alignment horizontal="left" vertical="center" wrapText="1"/>
    </xf>
    <xf numFmtId="167" fontId="69" fillId="0" borderId="1" xfId="11" applyNumberFormat="1" applyFont="1" applyBorder="1" applyAlignment="1">
      <alignment horizontal="left" vertical="center"/>
    </xf>
    <xf numFmtId="167" fontId="69" fillId="0" borderId="24" xfId="11" applyNumberFormat="1" applyFont="1" applyBorder="1" applyAlignment="1">
      <alignment horizontal="left" vertical="center"/>
    </xf>
    <xf numFmtId="167" fontId="68" fillId="0" borderId="1" xfId="11" applyNumberFormat="1" applyFont="1" applyBorder="1"/>
    <xf numFmtId="167" fontId="69" fillId="0" borderId="1" xfId="11" applyNumberFormat="1" applyFont="1" applyBorder="1" applyAlignment="1">
      <alignment vertical="center" wrapText="1"/>
    </xf>
    <xf numFmtId="167" fontId="68" fillId="0" borderId="1" xfId="11" applyNumberFormat="1" applyFont="1" applyBorder="1" applyAlignment="1">
      <alignment vertical="center"/>
    </xf>
    <xf numFmtId="167" fontId="68" fillId="10" borderId="1" xfId="11" applyNumberFormat="1" applyFont="1" applyFill="1" applyBorder="1" applyAlignment="1">
      <alignment vertical="center"/>
    </xf>
    <xf numFmtId="167" fontId="69" fillId="0" borderId="22" xfId="11" applyNumberFormat="1" applyFont="1" applyBorder="1" applyAlignment="1">
      <alignment vertical="center" wrapText="1"/>
    </xf>
    <xf numFmtId="167" fontId="69" fillId="0" borderId="21" xfId="11" applyNumberFormat="1" applyFont="1" applyBorder="1" applyAlignment="1">
      <alignment vertical="center" wrapText="1"/>
    </xf>
    <xf numFmtId="167" fontId="69" fillId="0" borderId="58" xfId="11" applyNumberFormat="1" applyFont="1" applyBorder="1" applyAlignment="1">
      <alignment vertical="center" wrapText="1"/>
    </xf>
    <xf numFmtId="167" fontId="69" fillId="0" borderId="34" xfId="11" applyNumberFormat="1" applyFont="1" applyBorder="1" applyAlignment="1">
      <alignment horizontal="left" vertical="center" wrapText="1"/>
    </xf>
    <xf numFmtId="41" fontId="70" fillId="0" borderId="19" xfId="13" applyNumberFormat="1" applyFont="1" applyBorder="1" applyAlignment="1">
      <alignment horizontal="right" vertical="center"/>
    </xf>
    <xf numFmtId="41" fontId="70" fillId="0" borderId="1" xfId="13" applyNumberFormat="1" applyFont="1" applyBorder="1" applyAlignment="1">
      <alignment horizontal="right" vertical="center"/>
    </xf>
    <xf numFmtId="167" fontId="70" fillId="0" borderId="20" xfId="13" applyNumberFormat="1" applyFont="1" applyBorder="1" applyAlignment="1">
      <alignment horizontal="right" vertical="center"/>
    </xf>
    <xf numFmtId="41" fontId="70" fillId="0" borderId="20" xfId="13" applyNumberFormat="1" applyFont="1" applyBorder="1" applyAlignment="1">
      <alignment horizontal="right" vertical="center"/>
    </xf>
    <xf numFmtId="41" fontId="68" fillId="0" borderId="1" xfId="13" applyNumberFormat="1" applyFont="1" applyBorder="1" applyAlignment="1">
      <alignment horizontal="right" vertical="center"/>
    </xf>
    <xf numFmtId="41" fontId="68" fillId="0" borderId="20" xfId="13" applyNumberFormat="1" applyFont="1" applyBorder="1" applyAlignment="1">
      <alignment horizontal="right" vertical="center"/>
    </xf>
    <xf numFmtId="41" fontId="70" fillId="4" borderId="1" xfId="13" applyNumberFormat="1" applyFont="1" applyFill="1" applyBorder="1" applyAlignment="1">
      <alignment horizontal="right" vertical="center"/>
    </xf>
    <xf numFmtId="41" fontId="68" fillId="0" borderId="42" xfId="13" applyNumberFormat="1" applyFont="1" applyBorder="1" applyAlignment="1">
      <alignment horizontal="right" vertical="center"/>
    </xf>
    <xf numFmtId="41" fontId="68" fillId="0" borderId="14" xfId="13" applyNumberFormat="1" applyFont="1" applyBorder="1" applyAlignment="1">
      <alignment horizontal="right" vertical="center"/>
    </xf>
    <xf numFmtId="41" fontId="68" fillId="17" borderId="25" xfId="13" applyNumberFormat="1" applyFont="1" applyFill="1" applyBorder="1" applyAlignment="1">
      <alignment horizontal="right" vertical="center"/>
    </xf>
    <xf numFmtId="41" fontId="68" fillId="17" borderId="71" xfId="13" applyNumberFormat="1" applyFont="1" applyFill="1" applyBorder="1" applyAlignment="1">
      <alignment horizontal="right" vertical="center"/>
    </xf>
    <xf numFmtId="41" fontId="68" fillId="17" borderId="72" xfId="13" applyNumberFormat="1" applyFont="1" applyFill="1" applyBorder="1" applyAlignment="1">
      <alignment horizontal="right" vertical="center"/>
    </xf>
    <xf numFmtId="41" fontId="68" fillId="17" borderId="73" xfId="13" applyNumberFormat="1" applyFont="1" applyFill="1" applyBorder="1" applyAlignment="1">
      <alignment horizontal="right" vertical="center"/>
    </xf>
    <xf numFmtId="41" fontId="68" fillId="17" borderId="37" xfId="13" applyNumberFormat="1" applyFont="1" applyFill="1" applyBorder="1" applyAlignment="1">
      <alignment horizontal="right" vertical="center"/>
    </xf>
    <xf numFmtId="41" fontId="70" fillId="0" borderId="52" xfId="13" applyNumberFormat="1" applyFont="1" applyBorder="1" applyAlignment="1">
      <alignment horizontal="right" vertical="center"/>
    </xf>
    <xf numFmtId="171" fontId="70" fillId="0" borderId="53" xfId="13" applyNumberFormat="1" applyFont="1" applyBorder="1" applyAlignment="1">
      <alignment horizontal="right" vertical="center"/>
    </xf>
    <xf numFmtId="41" fontId="70" fillId="0" borderId="25" xfId="13" applyNumberFormat="1" applyFont="1" applyBorder="1" applyAlignment="1">
      <alignment horizontal="right" vertical="center"/>
    </xf>
    <xf numFmtId="41" fontId="70" fillId="0" borderId="26" xfId="13" applyNumberFormat="1" applyFont="1" applyBorder="1" applyAlignment="1">
      <alignment horizontal="right" vertical="center"/>
    </xf>
    <xf numFmtId="167" fontId="70" fillId="0" borderId="30" xfId="13" applyNumberFormat="1" applyFont="1" applyBorder="1" applyAlignment="1">
      <alignment horizontal="right" vertical="center"/>
    </xf>
    <xf numFmtId="167" fontId="67" fillId="0" borderId="51" xfId="13" applyNumberFormat="1" applyFont="1" applyBorder="1" applyAlignment="1">
      <alignment horizontal="right" vertical="center"/>
    </xf>
    <xf numFmtId="167" fontId="70" fillId="0" borderId="1" xfId="13" applyNumberFormat="1" applyFont="1" applyBorder="1" applyAlignment="1">
      <alignment horizontal="right" vertical="center"/>
    </xf>
    <xf numFmtId="167" fontId="68" fillId="0" borderId="1" xfId="13" applyNumberFormat="1" applyFont="1" applyBorder="1" applyAlignment="1">
      <alignment horizontal="right" vertical="center"/>
    </xf>
    <xf numFmtId="167" fontId="68" fillId="0" borderId="39" xfId="13" applyNumberFormat="1" applyFont="1" applyBorder="1" applyAlignment="1">
      <alignment horizontal="right" vertical="center"/>
    </xf>
    <xf numFmtId="167" fontId="68" fillId="0" borderId="20" xfId="13" applyNumberFormat="1" applyFont="1" applyBorder="1" applyAlignment="1">
      <alignment horizontal="right" vertical="center"/>
    </xf>
    <xf numFmtId="167" fontId="70" fillId="0" borderId="51" xfId="13" applyNumberFormat="1" applyFont="1" applyBorder="1" applyAlignment="1">
      <alignment horizontal="right" vertical="center"/>
    </xf>
    <xf numFmtId="167" fontId="68" fillId="17" borderId="78" xfId="13" applyNumberFormat="1" applyFont="1" applyFill="1" applyBorder="1" applyAlignment="1">
      <alignment horizontal="right" vertical="center"/>
    </xf>
    <xf numFmtId="167" fontId="68" fillId="17" borderId="79" xfId="13" applyNumberFormat="1" applyFont="1" applyFill="1" applyBorder="1" applyAlignment="1">
      <alignment horizontal="right" vertical="center"/>
    </xf>
    <xf numFmtId="167" fontId="68" fillId="17" borderId="80" xfId="13" applyNumberFormat="1" applyFont="1" applyFill="1" applyBorder="1" applyAlignment="1">
      <alignment horizontal="right" vertical="center"/>
    </xf>
    <xf numFmtId="167" fontId="68" fillId="17" borderId="81" xfId="13" applyNumberFormat="1" applyFont="1" applyFill="1" applyBorder="1" applyAlignment="1">
      <alignment horizontal="right" vertical="center"/>
    </xf>
    <xf numFmtId="167" fontId="68" fillId="17" borderId="82" xfId="13" applyNumberFormat="1" applyFont="1" applyFill="1" applyBorder="1" applyAlignment="1">
      <alignment horizontal="right" vertical="center"/>
    </xf>
    <xf numFmtId="0" fontId="3" fillId="3" borderId="0" xfId="1" applyFont="1" applyFill="1" applyAlignment="1">
      <alignment horizontal="center" vertical="center" wrapText="1"/>
    </xf>
    <xf numFmtId="0" fontId="1" fillId="0" borderId="1" xfId="1" applyFont="1" applyBorder="1" applyAlignment="1">
      <alignment horizontal="left"/>
    </xf>
    <xf numFmtId="14" fontId="1" fillId="0" borderId="1" xfId="1" applyNumberFormat="1" applyFont="1" applyBorder="1" applyAlignment="1">
      <alignment horizontal="left"/>
    </xf>
    <xf numFmtId="0" fontId="5" fillId="5" borderId="0" xfId="1" applyFont="1" applyFill="1" applyAlignment="1">
      <alignment horizontal="left"/>
    </xf>
    <xf numFmtId="0" fontId="7" fillId="0" borderId="2" xfId="1" applyFont="1" applyBorder="1" applyAlignment="1">
      <alignment horizontal="center" vertical="center"/>
    </xf>
    <xf numFmtId="0" fontId="7" fillId="0" borderId="3" xfId="1" applyFont="1" applyBorder="1" applyAlignment="1">
      <alignment horizontal="center" vertical="center"/>
    </xf>
    <xf numFmtId="0" fontId="7" fillId="0" borderId="4" xfId="1" applyFont="1" applyBorder="1" applyAlignment="1">
      <alignment horizontal="center" vertical="center"/>
    </xf>
    <xf numFmtId="0" fontId="7" fillId="0" borderId="5" xfId="1" applyFont="1" applyBorder="1" applyAlignment="1">
      <alignment horizontal="center" vertical="center"/>
    </xf>
    <xf numFmtId="0" fontId="7" fillId="0" borderId="6" xfId="1" applyFont="1" applyBorder="1" applyAlignment="1">
      <alignment horizontal="center" vertical="center"/>
    </xf>
    <xf numFmtId="0" fontId="7" fillId="0" borderId="7" xfId="1" applyFont="1" applyBorder="1" applyAlignment="1">
      <alignment horizontal="center" vertical="center"/>
    </xf>
    <xf numFmtId="0" fontId="7" fillId="3" borderId="8" xfId="1" applyFont="1" applyFill="1" applyBorder="1" applyAlignment="1">
      <alignment horizontal="center" vertical="center" wrapText="1"/>
    </xf>
    <xf numFmtId="0" fontId="7" fillId="3" borderId="17" xfId="1" applyFont="1" applyFill="1" applyBorder="1" applyAlignment="1">
      <alignment horizontal="center" vertical="center" wrapText="1"/>
    </xf>
    <xf numFmtId="0" fontId="8" fillId="0" borderId="10" xfId="1" applyFont="1" applyBorder="1" applyAlignment="1">
      <alignment horizontal="center" vertical="center" wrapText="1"/>
    </xf>
    <xf numFmtId="0" fontId="8" fillId="0" borderId="11" xfId="1" applyFont="1" applyBorder="1" applyAlignment="1">
      <alignment horizontal="center" vertical="center" wrapText="1"/>
    </xf>
    <xf numFmtId="0" fontId="8" fillId="0" borderId="12" xfId="1" applyFont="1" applyBorder="1" applyAlignment="1">
      <alignment horizontal="center" vertical="center" wrapText="1"/>
    </xf>
    <xf numFmtId="0" fontId="8" fillId="0" borderId="13" xfId="1" applyFont="1" applyBorder="1" applyAlignment="1">
      <alignment horizontal="center" vertical="center" wrapText="1"/>
    </xf>
    <xf numFmtId="0" fontId="8" fillId="0" borderId="14" xfId="1" applyFont="1" applyBorder="1" applyAlignment="1">
      <alignment horizontal="center" vertical="center" wrapText="1"/>
    </xf>
    <xf numFmtId="0" fontId="8" fillId="0" borderId="15" xfId="1" applyFont="1" applyBorder="1" applyAlignment="1">
      <alignment horizontal="center" vertical="center" wrapText="1"/>
    </xf>
    <xf numFmtId="0" fontId="8" fillId="0" borderId="16" xfId="1" applyFont="1" applyBorder="1" applyAlignment="1">
      <alignment horizontal="center" vertical="center" wrapText="1"/>
    </xf>
    <xf numFmtId="0" fontId="8" fillId="0" borderId="18" xfId="1" applyFont="1" applyBorder="1" applyAlignment="1">
      <alignment horizontal="center" vertical="center" wrapText="1"/>
    </xf>
    <xf numFmtId="0" fontId="8" fillId="0" borderId="23" xfId="1" applyFont="1" applyBorder="1" applyAlignment="1">
      <alignment horizontal="center" vertical="center" wrapText="1"/>
    </xf>
    <xf numFmtId="0" fontId="8" fillId="0" borderId="19" xfId="1" applyFont="1" applyBorder="1" applyAlignment="1">
      <alignment horizontal="center" vertical="center" wrapText="1"/>
    </xf>
    <xf numFmtId="0" fontId="8" fillId="0" borderId="24" xfId="1" applyFont="1" applyBorder="1" applyAlignment="1">
      <alignment horizontal="center" vertical="center" wrapText="1"/>
    </xf>
    <xf numFmtId="164" fontId="8" fillId="0" borderId="21" xfId="2" applyNumberFormat="1" applyFont="1" applyBorder="1" applyAlignment="1">
      <alignment horizontal="center" vertical="center" wrapText="1"/>
    </xf>
    <xf numFmtId="41" fontId="8" fillId="6" borderId="12" xfId="1" applyNumberFormat="1" applyFont="1" applyFill="1" applyBorder="1" applyAlignment="1">
      <alignment horizontal="center" vertical="center" wrapText="1"/>
    </xf>
    <xf numFmtId="41" fontId="8" fillId="6" borderId="13" xfId="1" applyNumberFormat="1" applyFont="1" applyFill="1" applyBorder="1" applyAlignment="1">
      <alignment horizontal="center" vertical="center" wrapText="1"/>
    </xf>
    <xf numFmtId="41" fontId="8" fillId="6" borderId="14" xfId="1" applyNumberFormat="1" applyFont="1" applyFill="1" applyBorder="1" applyAlignment="1">
      <alignment horizontal="center" vertical="center" wrapText="1"/>
    </xf>
    <xf numFmtId="164" fontId="8" fillId="4" borderId="21" xfId="2" applyNumberFormat="1" applyFont="1" applyFill="1" applyBorder="1" applyAlignment="1">
      <alignment horizontal="center" vertical="center" wrapText="1"/>
    </xf>
    <xf numFmtId="41" fontId="8" fillId="0" borderId="12" xfId="1" applyNumberFormat="1" applyFont="1" applyBorder="1" applyAlignment="1">
      <alignment horizontal="center" vertical="center" wrapText="1"/>
    </xf>
    <xf numFmtId="41" fontId="8" fillId="0" borderId="13" xfId="1" applyNumberFormat="1" applyFont="1" applyBorder="1" applyAlignment="1">
      <alignment horizontal="center" vertical="center" wrapText="1"/>
    </xf>
    <xf numFmtId="41" fontId="8" fillId="0" borderId="14" xfId="1" applyNumberFormat="1" applyFont="1" applyBorder="1" applyAlignment="1">
      <alignment horizontal="center" vertical="center" wrapText="1"/>
    </xf>
    <xf numFmtId="0" fontId="7" fillId="0" borderId="5" xfId="1" applyFont="1" applyBorder="1" applyAlignment="1">
      <alignment horizontal="center" vertical="center" wrapText="1"/>
    </xf>
    <xf numFmtId="0" fontId="7" fillId="0" borderId="6" xfId="1" applyFont="1" applyBorder="1" applyAlignment="1">
      <alignment horizontal="center" vertical="center" wrapText="1"/>
    </xf>
    <xf numFmtId="0" fontId="7" fillId="0" borderId="7" xfId="1" applyFont="1" applyBorder="1" applyAlignment="1">
      <alignment horizontal="center" vertical="center" wrapText="1"/>
    </xf>
    <xf numFmtId="41" fontId="7" fillId="0" borderId="5" xfId="1" applyNumberFormat="1" applyFont="1" applyBorder="1" applyAlignment="1">
      <alignment horizontal="center" vertical="center" wrapText="1"/>
    </xf>
    <xf numFmtId="41" fontId="7" fillId="0" borderId="6" xfId="1" applyNumberFormat="1" applyFont="1" applyBorder="1" applyAlignment="1">
      <alignment horizontal="center" vertical="center" wrapText="1"/>
    </xf>
    <xf numFmtId="41" fontId="7" fillId="0" borderId="7" xfId="1" applyNumberFormat="1" applyFont="1" applyBorder="1" applyAlignment="1">
      <alignment horizontal="center" vertical="center" wrapText="1"/>
    </xf>
    <xf numFmtId="0" fontId="7" fillId="7" borderId="5" xfId="1" applyFont="1" applyFill="1" applyBorder="1" applyAlignment="1">
      <alignment horizontal="center" vertical="center" wrapText="1"/>
    </xf>
    <xf numFmtId="0" fontId="1" fillId="7" borderId="6" xfId="1" applyFont="1" applyFill="1" applyBorder="1" applyAlignment="1">
      <alignment horizontal="center" vertical="center" wrapText="1"/>
    </xf>
    <xf numFmtId="0" fontId="1" fillId="7" borderId="7" xfId="1" applyFont="1" applyFill="1" applyBorder="1" applyAlignment="1">
      <alignment horizontal="center" vertical="center" wrapText="1"/>
    </xf>
    <xf numFmtId="41" fontId="7" fillId="7" borderId="5" xfId="1" applyNumberFormat="1" applyFont="1" applyFill="1" applyBorder="1" applyAlignment="1">
      <alignment horizontal="center" vertical="center" wrapText="1"/>
    </xf>
    <xf numFmtId="41" fontId="7" fillId="7" borderId="6" xfId="1" applyNumberFormat="1" applyFont="1" applyFill="1" applyBorder="1" applyAlignment="1">
      <alignment horizontal="center" vertical="center" wrapText="1"/>
    </xf>
    <xf numFmtId="41" fontId="7" fillId="7" borderId="7" xfId="1" applyNumberFormat="1" applyFont="1" applyFill="1" applyBorder="1" applyAlignment="1">
      <alignment horizontal="center" vertical="center" wrapText="1"/>
    </xf>
    <xf numFmtId="41" fontId="7" fillId="6" borderId="5" xfId="1" applyNumberFormat="1" applyFont="1" applyFill="1" applyBorder="1" applyAlignment="1">
      <alignment horizontal="center" vertical="center" wrapText="1"/>
    </xf>
    <xf numFmtId="41" fontId="7" fillId="6" borderId="6" xfId="1" applyNumberFormat="1" applyFont="1" applyFill="1" applyBorder="1" applyAlignment="1">
      <alignment horizontal="center" vertical="center" wrapText="1"/>
    </xf>
    <xf numFmtId="41" fontId="7" fillId="6" borderId="7" xfId="1" applyNumberFormat="1" applyFont="1" applyFill="1" applyBorder="1" applyAlignment="1">
      <alignment horizontal="center" vertical="center" wrapText="1"/>
    </xf>
    <xf numFmtId="0" fontId="8" fillId="0" borderId="33" xfId="1" applyFont="1" applyBorder="1" applyAlignment="1">
      <alignment horizontal="center" vertical="center" wrapText="1"/>
    </xf>
    <xf numFmtId="0" fontId="8" fillId="0" borderId="30" xfId="1" applyFont="1" applyBorder="1" applyAlignment="1">
      <alignment horizontal="center" vertical="center" wrapText="1"/>
    </xf>
    <xf numFmtId="41" fontId="8" fillId="0" borderId="15" xfId="1" applyNumberFormat="1" applyFont="1" applyBorder="1" applyAlignment="1">
      <alignment horizontal="center" vertical="center" wrapText="1"/>
    </xf>
    <xf numFmtId="41" fontId="8" fillId="0" borderId="16" xfId="1" applyNumberFormat="1" applyFont="1" applyBorder="1" applyAlignment="1">
      <alignment horizontal="center" vertical="center" wrapText="1"/>
    </xf>
    <xf numFmtId="41" fontId="8" fillId="0" borderId="11" xfId="1" applyNumberFormat="1" applyFont="1" applyBorder="1" applyAlignment="1">
      <alignment horizontal="center" vertical="center" wrapText="1"/>
    </xf>
    <xf numFmtId="41" fontId="8" fillId="6" borderId="15" xfId="1" applyNumberFormat="1" applyFont="1" applyFill="1" applyBorder="1" applyAlignment="1">
      <alignment horizontal="center" vertical="center" wrapText="1"/>
    </xf>
    <xf numFmtId="41" fontId="8" fillId="6" borderId="16" xfId="1" applyNumberFormat="1" applyFont="1" applyFill="1" applyBorder="1" applyAlignment="1">
      <alignment horizontal="center" vertical="center" wrapText="1"/>
    </xf>
    <xf numFmtId="41" fontId="8" fillId="6" borderId="11" xfId="1" applyNumberFormat="1" applyFont="1" applyFill="1" applyBorder="1" applyAlignment="1">
      <alignment horizontal="center" vertical="center" wrapText="1"/>
    </xf>
    <xf numFmtId="0" fontId="1" fillId="0" borderId="0" xfId="3" applyFont="1" applyAlignment="1">
      <alignment horizontal="left" vertical="top" wrapText="1"/>
    </xf>
    <xf numFmtId="0" fontId="7" fillId="0" borderId="35" xfId="1" applyFont="1" applyBorder="1" applyAlignment="1">
      <alignment horizontal="center" vertical="center" wrapText="1"/>
    </xf>
    <xf numFmtId="0" fontId="7" fillId="0" borderId="36" xfId="1" applyFont="1" applyBorder="1" applyAlignment="1">
      <alignment horizontal="center" vertical="center" wrapText="1"/>
    </xf>
    <xf numFmtId="0" fontId="7" fillId="0" borderId="37" xfId="1" applyFont="1" applyBorder="1" applyAlignment="1">
      <alignment horizontal="center" vertical="center" wrapText="1"/>
    </xf>
    <xf numFmtId="41" fontId="7" fillId="8" borderId="5" xfId="1" applyNumberFormat="1" applyFont="1" applyFill="1" applyBorder="1" applyAlignment="1">
      <alignment horizontal="center" vertical="center" wrapText="1"/>
    </xf>
    <xf numFmtId="41" fontId="7" fillId="8" borderId="6" xfId="1" applyNumberFormat="1" applyFont="1" applyFill="1" applyBorder="1" applyAlignment="1">
      <alignment horizontal="center" vertical="center" wrapText="1"/>
    </xf>
    <xf numFmtId="41" fontId="7" fillId="8" borderId="7" xfId="1" applyNumberFormat="1" applyFont="1" applyFill="1" applyBorder="1" applyAlignment="1">
      <alignment horizontal="center" vertical="center" wrapText="1"/>
    </xf>
    <xf numFmtId="41" fontId="7" fillId="9" borderId="5" xfId="1" applyNumberFormat="1" applyFont="1" applyFill="1" applyBorder="1" applyAlignment="1">
      <alignment horizontal="center" vertical="center" wrapText="1"/>
    </xf>
    <xf numFmtId="41" fontId="7" fillId="9" borderId="6" xfId="1" applyNumberFormat="1" applyFont="1" applyFill="1" applyBorder="1" applyAlignment="1">
      <alignment horizontal="center" vertical="center" wrapText="1"/>
    </xf>
    <xf numFmtId="41" fontId="7" fillId="9" borderId="7" xfId="1" applyNumberFormat="1" applyFont="1" applyFill="1" applyBorder="1" applyAlignment="1">
      <alignment horizontal="center" vertical="center" wrapText="1"/>
    </xf>
    <xf numFmtId="0" fontId="1" fillId="0" borderId="39" xfId="1" applyFont="1" applyBorder="1" applyAlignment="1">
      <alignment horizontal="left"/>
    </xf>
    <xf numFmtId="0" fontId="1" fillId="0" borderId="42" xfId="1" applyFont="1" applyBorder="1" applyAlignment="1">
      <alignment horizontal="left"/>
    </xf>
    <xf numFmtId="14" fontId="1" fillId="0" borderId="39" xfId="1" applyNumberFormat="1" applyFont="1" applyBorder="1" applyAlignment="1">
      <alignment horizontal="left"/>
    </xf>
    <xf numFmtId="14" fontId="1" fillId="0" borderId="42" xfId="1" applyNumberFormat="1" applyFont="1" applyBorder="1" applyAlignment="1">
      <alignment horizontal="left"/>
    </xf>
    <xf numFmtId="0" fontId="26" fillId="10" borderId="39" xfId="1" applyFont="1" applyFill="1" applyBorder="1" applyAlignment="1">
      <alignment horizontal="center" vertical="center"/>
    </xf>
    <xf numFmtId="0" fontId="26" fillId="10" borderId="13" xfId="1" applyFont="1" applyFill="1" applyBorder="1" applyAlignment="1">
      <alignment horizontal="center" vertical="center"/>
    </xf>
    <xf numFmtId="0" fontId="26" fillId="10" borderId="42" xfId="1" applyFont="1" applyFill="1" applyBorder="1" applyAlignment="1">
      <alignment horizontal="center" vertical="center"/>
    </xf>
    <xf numFmtId="0" fontId="1" fillId="0" borderId="39" xfId="1" applyFont="1" applyBorder="1" applyAlignment="1">
      <alignment horizontal="center" vertical="center" wrapText="1"/>
    </xf>
    <xf numFmtId="0" fontId="1" fillId="0" borderId="42" xfId="1" applyFont="1" applyBorder="1" applyAlignment="1">
      <alignment horizontal="center" vertical="center" wrapText="1"/>
    </xf>
    <xf numFmtId="0" fontId="16" fillId="0" borderId="39" xfId="1" applyFont="1" applyBorder="1" applyAlignment="1">
      <alignment horizontal="center" vertical="center" wrapText="1"/>
    </xf>
    <xf numFmtId="0" fontId="16" fillId="0" borderId="42" xfId="1" applyFont="1" applyBorder="1" applyAlignment="1">
      <alignment horizontal="center" vertical="center" wrapText="1"/>
    </xf>
    <xf numFmtId="0" fontId="26" fillId="10" borderId="1" xfId="1" applyFont="1" applyFill="1" applyBorder="1" applyAlignment="1">
      <alignment horizontal="center" vertical="center"/>
    </xf>
    <xf numFmtId="0" fontId="1" fillId="0" borderId="1" xfId="1" applyFont="1" applyBorder="1" applyAlignment="1">
      <alignment horizontal="center" vertical="center" wrapText="1"/>
    </xf>
    <xf numFmtId="0" fontId="16" fillId="0" borderId="1" xfId="1" applyFont="1" applyBorder="1" applyAlignment="1">
      <alignment horizontal="center" vertical="center" wrapText="1"/>
    </xf>
    <xf numFmtId="0" fontId="31" fillId="0" borderId="0" xfId="1" applyFont="1" applyAlignment="1">
      <alignment vertical="center" wrapText="1"/>
    </xf>
    <xf numFmtId="0" fontId="16" fillId="10" borderId="19" xfId="1" applyFont="1" applyFill="1" applyBorder="1" applyAlignment="1">
      <alignment horizontal="center" vertical="center"/>
    </xf>
    <xf numFmtId="0" fontId="16" fillId="10" borderId="30" xfId="1" applyFont="1" applyFill="1" applyBorder="1" applyAlignment="1">
      <alignment horizontal="center" vertical="center"/>
    </xf>
    <xf numFmtId="0" fontId="16" fillId="10" borderId="24" xfId="1" applyFont="1" applyFill="1" applyBorder="1" applyAlignment="1">
      <alignment horizontal="center" vertical="center"/>
    </xf>
    <xf numFmtId="0" fontId="1" fillId="0" borderId="1" xfId="1" applyFont="1" applyBorder="1" applyAlignment="1">
      <alignment horizontal="left" vertical="center"/>
    </xf>
    <xf numFmtId="14" fontId="1" fillId="0" borderId="1" xfId="1" applyNumberFormat="1" applyFont="1" applyBorder="1" applyAlignment="1">
      <alignment horizontal="left" vertical="center"/>
    </xf>
    <xf numFmtId="0" fontId="16" fillId="10" borderId="1" xfId="1" applyFont="1" applyFill="1" applyBorder="1" applyAlignment="1">
      <alignment horizontal="center" vertical="center"/>
    </xf>
    <xf numFmtId="0" fontId="1" fillId="10" borderId="1" xfId="1" applyFont="1" applyFill="1" applyBorder="1" applyAlignment="1">
      <alignment horizontal="center" vertical="center"/>
    </xf>
    <xf numFmtId="0" fontId="16" fillId="11" borderId="40" xfId="1" applyFont="1" applyFill="1" applyBorder="1" applyAlignment="1">
      <alignment horizontal="center" vertical="center"/>
    </xf>
    <xf numFmtId="0" fontId="16" fillId="11" borderId="41" xfId="1" applyFont="1" applyFill="1" applyBorder="1" applyAlignment="1">
      <alignment horizontal="center" vertical="center"/>
    </xf>
    <xf numFmtId="0" fontId="3" fillId="0" borderId="0" xfId="1" applyFont="1" applyAlignment="1">
      <alignment horizontal="center" vertical="center"/>
    </xf>
    <xf numFmtId="0" fontId="3" fillId="3" borderId="0" xfId="1" applyFont="1" applyFill="1" applyAlignment="1">
      <alignment horizontal="center" vertical="center"/>
    </xf>
    <xf numFmtId="0" fontId="1" fillId="0" borderId="1" xfId="1" applyFont="1" applyBorder="1" applyAlignment="1">
      <alignment horizontal="left" vertical="center" wrapText="1"/>
    </xf>
    <xf numFmtId="0" fontId="33" fillId="0" borderId="0" xfId="1" applyFont="1" applyAlignment="1">
      <alignment horizontal="left" vertical="center" wrapText="1"/>
    </xf>
    <xf numFmtId="0" fontId="35" fillId="0" borderId="0" xfId="1" quotePrefix="1" applyFont="1" applyAlignment="1">
      <alignment horizontal="center" vertical="center" wrapText="1"/>
    </xf>
    <xf numFmtId="0" fontId="1" fillId="0" borderId="0" xfId="1" applyFont="1" applyAlignment="1">
      <alignment vertical="top" wrapText="1"/>
    </xf>
    <xf numFmtId="0" fontId="34" fillId="0" borderId="0" xfId="1" applyFont="1" applyAlignment="1">
      <alignment horizontal="left" vertical="center" wrapText="1"/>
    </xf>
    <xf numFmtId="0" fontId="33" fillId="0" borderId="0" xfId="1" applyFont="1" applyAlignment="1">
      <alignment horizontal="center" vertical="center" wrapText="1"/>
    </xf>
    <xf numFmtId="0" fontId="34" fillId="0" borderId="0" xfId="1" applyFont="1" applyAlignment="1">
      <alignment horizontal="left" wrapText="1"/>
    </xf>
    <xf numFmtId="0" fontId="1" fillId="0" borderId="39" xfId="1" applyFont="1" applyBorder="1" applyAlignment="1">
      <alignment horizontal="left" vertical="center" wrapText="1"/>
    </xf>
    <xf numFmtId="167" fontId="31" fillId="15" borderId="1" xfId="11" applyNumberFormat="1" applyFont="1" applyFill="1" applyBorder="1" applyAlignment="1">
      <alignment horizontal="center" vertical="center"/>
    </xf>
    <xf numFmtId="167" fontId="31" fillId="15" borderId="20" xfId="11" applyNumberFormat="1" applyFont="1" applyFill="1" applyBorder="1" applyAlignment="1">
      <alignment horizontal="center" vertical="center"/>
    </xf>
    <xf numFmtId="0" fontId="23" fillId="3" borderId="0" xfId="1" applyFont="1" applyFill="1" applyAlignment="1">
      <alignment horizontal="left" vertical="center"/>
    </xf>
    <xf numFmtId="0" fontId="41" fillId="0" borderId="0" xfId="1" applyFont="1" applyAlignment="1">
      <alignment horizontal="left"/>
    </xf>
    <xf numFmtId="167" fontId="1" fillId="0" borderId="19" xfId="11" applyNumberFormat="1" applyFont="1" applyBorder="1" applyAlignment="1">
      <alignment horizontal="right" vertical="center"/>
    </xf>
    <xf numFmtId="167" fontId="1" fillId="0" borderId="24" xfId="11" applyNumberFormat="1" applyFont="1" applyBorder="1" applyAlignment="1">
      <alignment horizontal="right" vertical="center"/>
    </xf>
    <xf numFmtId="167" fontId="69" fillId="0" borderId="19" xfId="11" applyNumberFormat="1" applyFont="1" applyBorder="1" applyAlignment="1">
      <alignment horizontal="center" vertical="center"/>
    </xf>
    <xf numFmtId="167" fontId="69" fillId="0" borderId="24" xfId="11" applyNumberFormat="1" applyFont="1" applyBorder="1" applyAlignment="1">
      <alignment horizontal="center" vertical="center"/>
    </xf>
    <xf numFmtId="167" fontId="69" fillId="15" borderId="19" xfId="11" applyNumberFormat="1" applyFont="1" applyFill="1" applyBorder="1" applyAlignment="1">
      <alignment horizontal="center" vertical="center"/>
    </xf>
    <xf numFmtId="167" fontId="69" fillId="15" borderId="24" xfId="11" applyNumberFormat="1" applyFont="1" applyFill="1" applyBorder="1" applyAlignment="1">
      <alignment horizontal="center" vertical="center"/>
    </xf>
    <xf numFmtId="0" fontId="47" fillId="4" borderId="0" xfId="1" applyFont="1" applyFill="1" applyAlignment="1">
      <alignment horizontal="center" wrapText="1"/>
    </xf>
    <xf numFmtId="167" fontId="1" fillId="0" borderId="19" xfId="11" applyNumberFormat="1" applyFont="1" applyBorder="1" applyAlignment="1">
      <alignment horizontal="center" vertical="center"/>
    </xf>
    <xf numFmtId="167" fontId="1" fillId="0" borderId="24" xfId="11" applyNumberFormat="1" applyFont="1" applyBorder="1" applyAlignment="1">
      <alignment horizontal="center" vertical="center"/>
    </xf>
    <xf numFmtId="167" fontId="1" fillId="15" borderId="19" xfId="11" applyNumberFormat="1" applyFont="1" applyFill="1" applyBorder="1" applyAlignment="1">
      <alignment horizontal="center" vertical="center"/>
    </xf>
    <xf numFmtId="167" fontId="1" fillId="15" borderId="24" xfId="11" applyNumberFormat="1" applyFont="1" applyFill="1" applyBorder="1" applyAlignment="1">
      <alignment horizontal="center" vertical="center"/>
    </xf>
    <xf numFmtId="0" fontId="16" fillId="0" borderId="12" xfId="7" applyFont="1" applyBorder="1" applyAlignment="1">
      <alignment horizontal="right" vertical="center" wrapText="1"/>
    </xf>
    <xf numFmtId="0" fontId="16" fillId="0" borderId="13" xfId="7" applyFont="1" applyBorder="1" applyAlignment="1">
      <alignment horizontal="right" vertical="center" wrapText="1"/>
    </xf>
    <xf numFmtId="0" fontId="16" fillId="0" borderId="42" xfId="7" applyFont="1" applyBorder="1" applyAlignment="1">
      <alignment horizontal="right" vertical="center" wrapText="1"/>
    </xf>
    <xf numFmtId="0" fontId="40" fillId="0" borderId="0" xfId="1" applyFont="1" applyAlignment="1">
      <alignment vertical="center"/>
    </xf>
    <xf numFmtId="0" fontId="1" fillId="0" borderId="0" xfId="1" applyFont="1"/>
    <xf numFmtId="0" fontId="28" fillId="0" borderId="61" xfId="7" applyBorder="1" applyAlignment="1">
      <alignment horizontal="left" vertical="center" wrapText="1"/>
    </xf>
    <xf numFmtId="0" fontId="28" fillId="0" borderId="62" xfId="7" applyBorder="1" applyAlignment="1">
      <alignment horizontal="left" vertical="center" wrapText="1"/>
    </xf>
    <xf numFmtId="0" fontId="28" fillId="0" borderId="63" xfId="7" applyBorder="1" applyAlignment="1">
      <alignment horizontal="left" vertical="center" wrapText="1"/>
    </xf>
    <xf numFmtId="0" fontId="44" fillId="0" borderId="12" xfId="7" applyFont="1" applyBorder="1" applyAlignment="1">
      <alignment horizontal="right" vertical="center" wrapText="1"/>
    </xf>
    <xf numFmtId="0" fontId="44" fillId="0" borderId="13" xfId="7" applyFont="1" applyBorder="1" applyAlignment="1">
      <alignment horizontal="right" vertical="center" wrapText="1"/>
    </xf>
    <xf numFmtId="0" fontId="44" fillId="0" borderId="42" xfId="7" applyFont="1" applyBorder="1" applyAlignment="1">
      <alignment horizontal="right" vertical="center" wrapText="1"/>
    </xf>
    <xf numFmtId="0" fontId="16" fillId="17" borderId="12" xfId="7" applyFont="1" applyFill="1" applyBorder="1" applyAlignment="1">
      <alignment horizontal="left" vertical="center" wrapText="1"/>
    </xf>
    <xf numFmtId="0" fontId="16" fillId="17" borderId="13" xfId="7" applyFont="1" applyFill="1" applyBorder="1" applyAlignment="1">
      <alignment horizontal="left" vertical="center" wrapText="1"/>
    </xf>
    <xf numFmtId="0" fontId="16" fillId="17" borderId="42" xfId="7" applyFont="1" applyFill="1" applyBorder="1" applyAlignment="1">
      <alignment horizontal="left" vertical="center" wrapText="1"/>
    </xf>
    <xf numFmtId="0" fontId="44" fillId="18" borderId="12" xfId="7" applyFont="1" applyFill="1" applyBorder="1" applyAlignment="1">
      <alignment horizontal="left" vertical="center" wrapText="1"/>
    </xf>
    <xf numFmtId="0" fontId="44" fillId="18" borderId="13" xfId="7" applyFont="1" applyFill="1" applyBorder="1" applyAlignment="1">
      <alignment horizontal="left" vertical="center" wrapText="1"/>
    </xf>
    <xf numFmtId="0" fontId="44" fillId="18" borderId="42" xfId="7" applyFont="1" applyFill="1" applyBorder="1" applyAlignment="1">
      <alignment horizontal="left" vertical="center" wrapText="1"/>
    </xf>
    <xf numFmtId="0" fontId="16" fillId="18" borderId="12" xfId="7" applyFont="1" applyFill="1" applyBorder="1" applyAlignment="1">
      <alignment horizontal="right" vertical="center"/>
    </xf>
    <xf numFmtId="0" fontId="16" fillId="18" borderId="13" xfId="7" applyFont="1" applyFill="1" applyBorder="1" applyAlignment="1">
      <alignment horizontal="right" vertical="center"/>
    </xf>
    <xf numFmtId="0" fontId="16" fillId="18" borderId="42" xfId="7" applyFont="1" applyFill="1" applyBorder="1" applyAlignment="1">
      <alignment horizontal="right" vertical="center"/>
    </xf>
    <xf numFmtId="0" fontId="16" fillId="18" borderId="12" xfId="1" applyFont="1" applyFill="1" applyBorder="1" applyAlignment="1">
      <alignment horizontal="right" vertical="center"/>
    </xf>
    <xf numFmtId="0" fontId="16" fillId="18" borderId="13" xfId="1" applyFont="1" applyFill="1" applyBorder="1" applyAlignment="1">
      <alignment horizontal="right" vertical="center"/>
    </xf>
    <xf numFmtId="0" fontId="16" fillId="18" borderId="42" xfId="1" applyFont="1" applyFill="1" applyBorder="1" applyAlignment="1">
      <alignment horizontal="right" vertical="center"/>
    </xf>
    <xf numFmtId="0" fontId="16" fillId="17" borderId="12" xfId="1" applyFont="1" applyFill="1" applyBorder="1" applyAlignment="1">
      <alignment horizontal="right" vertical="center"/>
    </xf>
    <xf numFmtId="0" fontId="16" fillId="17" borderId="13" xfId="1" applyFont="1" applyFill="1" applyBorder="1" applyAlignment="1">
      <alignment horizontal="right" vertical="center"/>
    </xf>
    <xf numFmtId="0" fontId="16" fillId="17" borderId="42" xfId="1" applyFont="1" applyFill="1" applyBorder="1" applyAlignment="1">
      <alignment horizontal="right" vertical="center"/>
    </xf>
    <xf numFmtId="0" fontId="16" fillId="18" borderId="35" xfId="1" applyFont="1" applyFill="1" applyBorder="1" applyAlignment="1">
      <alignment horizontal="right" vertical="center"/>
    </xf>
    <xf numFmtId="0" fontId="16" fillId="18" borderId="36" xfId="1" applyFont="1" applyFill="1" applyBorder="1" applyAlignment="1">
      <alignment horizontal="right" vertical="center"/>
    </xf>
    <xf numFmtId="0" fontId="16" fillId="18" borderId="65" xfId="1" applyFont="1" applyFill="1" applyBorder="1" applyAlignment="1">
      <alignment horizontal="right" vertical="center"/>
    </xf>
    <xf numFmtId="14" fontId="1" fillId="0" borderId="1" xfId="1" applyNumberFormat="1" applyFont="1" applyBorder="1" applyAlignment="1">
      <alignment horizontal="left" vertical="center" wrapText="1"/>
    </xf>
    <xf numFmtId="0" fontId="31" fillId="3" borderId="39" xfId="7" applyFont="1" applyFill="1" applyBorder="1" applyAlignment="1">
      <alignment horizontal="right" vertical="center"/>
    </xf>
    <xf numFmtId="0" fontId="31" fillId="3" borderId="13" xfId="7" applyFont="1" applyFill="1" applyBorder="1" applyAlignment="1">
      <alignment horizontal="right" vertical="center"/>
    </xf>
    <xf numFmtId="0" fontId="31" fillId="3" borderId="42" xfId="7" applyFont="1" applyFill="1" applyBorder="1" applyAlignment="1">
      <alignment horizontal="right" vertical="center"/>
    </xf>
    <xf numFmtId="0" fontId="26" fillId="8" borderId="39" xfId="7" applyFont="1" applyFill="1" applyBorder="1" applyAlignment="1">
      <alignment horizontal="right" vertical="center"/>
    </xf>
    <xf numFmtId="0" fontId="26" fillId="8" borderId="13" xfId="7" applyFont="1" applyFill="1" applyBorder="1" applyAlignment="1">
      <alignment horizontal="right" vertical="center"/>
    </xf>
    <xf numFmtId="0" fontId="26" fillId="8" borderId="42" xfId="7" applyFont="1" applyFill="1" applyBorder="1" applyAlignment="1">
      <alignment horizontal="right" vertical="center"/>
    </xf>
    <xf numFmtId="0" fontId="26" fillId="3" borderId="39" xfId="7" applyFont="1" applyFill="1" applyBorder="1" applyAlignment="1">
      <alignment horizontal="right" vertical="center"/>
    </xf>
    <xf numFmtId="0" fontId="26" fillId="3" borderId="13" xfId="7" applyFont="1" applyFill="1" applyBorder="1" applyAlignment="1">
      <alignment horizontal="right" vertical="center"/>
    </xf>
    <xf numFmtId="0" fontId="26" fillId="3" borderId="42" xfId="7" applyFont="1" applyFill="1" applyBorder="1" applyAlignment="1">
      <alignment horizontal="right" vertical="center"/>
    </xf>
    <xf numFmtId="0" fontId="26" fillId="17" borderId="39" xfId="7" applyFont="1" applyFill="1" applyBorder="1" applyAlignment="1">
      <alignment horizontal="right" vertical="center"/>
    </xf>
    <xf numFmtId="0" fontId="26" fillId="17" borderId="13" xfId="7" applyFont="1" applyFill="1" applyBorder="1" applyAlignment="1">
      <alignment horizontal="right" vertical="center"/>
    </xf>
    <xf numFmtId="0" fontId="26" fillId="17" borderId="42" xfId="7" applyFont="1" applyFill="1" applyBorder="1" applyAlignment="1">
      <alignment horizontal="right" vertical="center"/>
    </xf>
    <xf numFmtId="0" fontId="56" fillId="3" borderId="39" xfId="7" applyFont="1" applyFill="1" applyBorder="1" applyAlignment="1">
      <alignment horizontal="right" vertical="center"/>
    </xf>
    <xf numFmtId="0" fontId="56" fillId="3" borderId="13" xfId="7" applyFont="1" applyFill="1" applyBorder="1" applyAlignment="1">
      <alignment horizontal="right" vertical="center"/>
    </xf>
    <xf numFmtId="0" fontId="56" fillId="3" borderId="42" xfId="7" applyFont="1" applyFill="1" applyBorder="1" applyAlignment="1">
      <alignment horizontal="right" vertical="center"/>
    </xf>
    <xf numFmtId="0" fontId="26" fillId="4" borderId="39" xfId="7" applyFont="1" applyFill="1" applyBorder="1" applyAlignment="1">
      <alignment horizontal="left" vertical="center"/>
    </xf>
    <xf numFmtId="0" fontId="26" fillId="4" borderId="13" xfId="7" applyFont="1" applyFill="1" applyBorder="1" applyAlignment="1">
      <alignment horizontal="left" vertical="center"/>
    </xf>
    <xf numFmtId="0" fontId="26" fillId="4" borderId="42" xfId="7" applyFont="1" applyFill="1" applyBorder="1" applyAlignment="1">
      <alignment horizontal="left" vertical="center"/>
    </xf>
    <xf numFmtId="0" fontId="3" fillId="0" borderId="0" xfId="1" applyFont="1" applyAlignment="1" applyProtection="1">
      <alignment horizontal="center" vertical="center"/>
      <protection hidden="1"/>
    </xf>
    <xf numFmtId="0" fontId="5" fillId="5" borderId="0" xfId="1" applyFont="1" applyFill="1" applyAlignment="1">
      <alignment horizontal="left" vertical="center"/>
    </xf>
    <xf numFmtId="0" fontId="26" fillId="0" borderId="0" xfId="7" applyFont="1" applyAlignment="1">
      <alignment horizontal="left" vertical="center"/>
    </xf>
    <xf numFmtId="0" fontId="59" fillId="17" borderId="2" xfId="7" applyFont="1" applyFill="1" applyBorder="1" applyAlignment="1">
      <alignment horizontal="center" vertical="center"/>
    </xf>
    <xf numFmtId="0" fontId="59" fillId="17" borderId="3" xfId="7" applyFont="1" applyFill="1" applyBorder="1" applyAlignment="1">
      <alignment horizontal="center" vertical="center"/>
    </xf>
    <xf numFmtId="0" fontId="59" fillId="17" borderId="67" xfId="7" applyFont="1" applyFill="1" applyBorder="1" applyAlignment="1">
      <alignment horizontal="center" vertical="center"/>
    </xf>
    <xf numFmtId="0" fontId="59" fillId="17" borderId="68" xfId="7" applyFont="1" applyFill="1" applyBorder="1" applyAlignment="1">
      <alignment horizontal="center" vertical="center"/>
    </xf>
    <xf numFmtId="0" fontId="59" fillId="17" borderId="66" xfId="7" applyFont="1" applyFill="1" applyBorder="1" applyAlignment="1">
      <alignment horizontal="center" vertical="center" wrapText="1"/>
    </xf>
    <xf numFmtId="0" fontId="59" fillId="17" borderId="24" xfId="7" applyFont="1" applyFill="1" applyBorder="1" applyAlignment="1">
      <alignment horizontal="center" vertical="center" wrapText="1"/>
    </xf>
    <xf numFmtId="0" fontId="59" fillId="17" borderId="16" xfId="7" applyFont="1" applyFill="1" applyBorder="1" applyAlignment="1">
      <alignment horizontal="center" vertical="center" wrapText="1"/>
    </xf>
    <xf numFmtId="0" fontId="59" fillId="17" borderId="59" xfId="7" applyFont="1" applyFill="1" applyBorder="1" applyAlignment="1">
      <alignment horizontal="center" vertical="center" wrapText="1"/>
    </xf>
    <xf numFmtId="0" fontId="59" fillId="17" borderId="10" xfId="7" applyFont="1" applyFill="1" applyBorder="1" applyAlignment="1">
      <alignment horizontal="center" vertical="center"/>
    </xf>
    <xf numFmtId="0" fontId="59" fillId="17" borderId="16" xfId="7" applyFont="1" applyFill="1" applyBorder="1" applyAlignment="1">
      <alignment horizontal="center" vertical="center"/>
    </xf>
    <xf numFmtId="0" fontId="59" fillId="17" borderId="59" xfId="7" applyFont="1" applyFill="1" applyBorder="1" applyAlignment="1">
      <alignment horizontal="center" vertical="center"/>
    </xf>
    <xf numFmtId="0" fontId="16" fillId="17" borderId="35" xfId="7" applyFont="1" applyFill="1" applyBorder="1" applyAlignment="1">
      <alignment horizontal="right" vertical="center"/>
    </xf>
    <xf numFmtId="0" fontId="16" fillId="17" borderId="36" xfId="7" applyFont="1" applyFill="1" applyBorder="1" applyAlignment="1">
      <alignment horizontal="right" vertical="center"/>
    </xf>
    <xf numFmtId="0" fontId="16" fillId="17" borderId="65" xfId="7" applyFont="1" applyFill="1" applyBorder="1" applyAlignment="1">
      <alignment horizontal="right" vertical="center"/>
    </xf>
    <xf numFmtId="0" fontId="59" fillId="17" borderId="11" xfId="7" applyFont="1" applyFill="1" applyBorder="1" applyAlignment="1">
      <alignment horizontal="center" vertical="center"/>
    </xf>
    <xf numFmtId="0" fontId="59" fillId="0" borderId="70" xfId="7" applyFont="1" applyBorder="1" applyAlignment="1">
      <alignment horizontal="left" vertical="center"/>
    </xf>
    <xf numFmtId="0" fontId="59" fillId="0" borderId="41" xfId="7" applyFont="1" applyBorder="1" applyAlignment="1">
      <alignment horizontal="left" vertical="center"/>
    </xf>
    <xf numFmtId="0" fontId="16" fillId="3" borderId="12" xfId="7" applyFont="1" applyFill="1" applyBorder="1" applyAlignment="1">
      <alignment horizontal="right" vertical="center" wrapText="1"/>
    </xf>
    <xf numFmtId="0" fontId="16" fillId="3" borderId="13" xfId="7" applyFont="1" applyFill="1" applyBorder="1" applyAlignment="1">
      <alignment horizontal="right" vertical="center" wrapText="1"/>
    </xf>
    <xf numFmtId="0" fontId="16" fillId="3" borderId="42" xfId="7" applyFont="1" applyFill="1" applyBorder="1" applyAlignment="1">
      <alignment horizontal="right" vertical="center" wrapText="1"/>
    </xf>
    <xf numFmtId="0" fontId="59" fillId="0" borderId="15" xfId="7" applyFont="1" applyBorder="1" applyAlignment="1">
      <alignment horizontal="right" vertical="center" wrapText="1"/>
    </xf>
    <xf numFmtId="0" fontId="59" fillId="0" borderId="16" xfId="7" applyFont="1" applyBorder="1" applyAlignment="1">
      <alignment horizontal="right" vertical="center" wrapText="1"/>
    </xf>
    <xf numFmtId="0" fontId="59" fillId="0" borderId="59" xfId="7" applyFont="1" applyBorder="1" applyAlignment="1">
      <alignment horizontal="right" vertical="center" wrapText="1"/>
    </xf>
    <xf numFmtId="0" fontId="59" fillId="0" borderId="12" xfId="7" applyFont="1" applyBorder="1" applyAlignment="1">
      <alignment horizontal="right" vertical="center" wrapText="1"/>
    </xf>
    <xf numFmtId="0" fontId="59" fillId="0" borderId="13" xfId="7" applyFont="1" applyBorder="1" applyAlignment="1">
      <alignment horizontal="right" vertical="center" wrapText="1"/>
    </xf>
    <xf numFmtId="0" fontId="59" fillId="0" borderId="42" xfId="7" applyFont="1" applyBorder="1" applyAlignment="1">
      <alignment horizontal="right" vertical="center" wrapText="1"/>
    </xf>
    <xf numFmtId="0" fontId="59" fillId="0" borderId="35" xfId="7" applyFont="1" applyBorder="1" applyAlignment="1">
      <alignment horizontal="right" vertical="center" wrapText="1"/>
    </xf>
    <xf numFmtId="0" fontId="59" fillId="0" borderId="36" xfId="7" applyFont="1" applyBorder="1" applyAlignment="1">
      <alignment horizontal="right" vertical="center" wrapText="1"/>
    </xf>
    <xf numFmtId="0" fontId="59" fillId="0" borderId="65" xfId="7" applyFont="1" applyBorder="1" applyAlignment="1">
      <alignment horizontal="right" vertical="center" wrapText="1"/>
    </xf>
    <xf numFmtId="0" fontId="26" fillId="21" borderId="12" xfId="1" applyFont="1" applyFill="1" applyBorder="1" applyAlignment="1">
      <alignment horizontal="right" vertical="center" wrapText="1"/>
    </xf>
    <xf numFmtId="0" fontId="26" fillId="21" borderId="13" xfId="1" applyFont="1" applyFill="1" applyBorder="1" applyAlignment="1">
      <alignment horizontal="right" vertical="center" wrapText="1"/>
    </xf>
    <xf numFmtId="0" fontId="26" fillId="21" borderId="14" xfId="1" applyFont="1" applyFill="1" applyBorder="1" applyAlignment="1">
      <alignment horizontal="right" vertical="center" wrapText="1"/>
    </xf>
    <xf numFmtId="0" fontId="60" fillId="3" borderId="0" xfId="1" applyFont="1" applyFill="1" applyAlignment="1">
      <alignment horizontal="center" vertical="center" wrapText="1"/>
    </xf>
    <xf numFmtId="0" fontId="26" fillId="3" borderId="5" xfId="1" applyFont="1" applyFill="1" applyBorder="1" applyAlignment="1">
      <alignment horizontal="center" vertical="center" wrapText="1"/>
    </xf>
    <xf numFmtId="0" fontId="26" fillId="3" borderId="6" xfId="1" applyFont="1" applyFill="1" applyBorder="1" applyAlignment="1">
      <alignment horizontal="center" vertical="center" wrapText="1"/>
    </xf>
    <xf numFmtId="0" fontId="26" fillId="3" borderId="7" xfId="1" applyFont="1" applyFill="1" applyBorder="1" applyAlignment="1">
      <alignment horizontal="center" vertical="center" wrapText="1"/>
    </xf>
    <xf numFmtId="0" fontId="31" fillId="20" borderId="15" xfId="1" applyFont="1" applyFill="1" applyBorder="1" applyAlignment="1">
      <alignment horizontal="center" vertical="center" wrapText="1"/>
    </xf>
    <xf numFmtId="0" fontId="31" fillId="20" borderId="16" xfId="1" applyFont="1" applyFill="1" applyBorder="1" applyAlignment="1">
      <alignment horizontal="center" vertical="center" wrapText="1"/>
    </xf>
    <xf numFmtId="0" fontId="31" fillId="20" borderId="11" xfId="1" applyFont="1" applyFill="1" applyBorder="1" applyAlignment="1">
      <alignment horizontal="center" vertical="center" wrapText="1"/>
    </xf>
    <xf numFmtId="0" fontId="31" fillId="0" borderId="69" xfId="1" applyFont="1" applyBorder="1" applyAlignment="1">
      <alignment horizontal="center" vertical="center" wrapText="1"/>
    </xf>
    <xf numFmtId="0" fontId="31" fillId="0" borderId="70" xfId="1" applyFont="1" applyBorder="1" applyAlignment="1">
      <alignment horizontal="center" vertical="center" wrapText="1"/>
    </xf>
    <xf numFmtId="0" fontId="31" fillId="0" borderId="84" xfId="1" applyFont="1" applyBorder="1" applyAlignment="1">
      <alignment horizontal="center" vertical="center" wrapText="1"/>
    </xf>
    <xf numFmtId="0" fontId="31" fillId="0" borderId="88" xfId="1" applyFont="1" applyBorder="1" applyAlignment="1">
      <alignment horizontal="center" vertical="center" wrapText="1"/>
    </xf>
    <xf numFmtId="0" fontId="31" fillId="0" borderId="0" xfId="1" applyFont="1" applyAlignment="1">
      <alignment horizontal="center" vertical="center" wrapText="1"/>
    </xf>
    <xf numFmtId="0" fontId="31" fillId="0" borderId="60" xfId="1" applyFont="1" applyBorder="1" applyAlignment="1">
      <alignment horizontal="center" vertical="center" wrapText="1"/>
    </xf>
    <xf numFmtId="0" fontId="31" fillId="0" borderId="67" xfId="1" applyFont="1" applyBorder="1" applyAlignment="1">
      <alignment horizontal="center" vertical="center" wrapText="1"/>
    </xf>
    <xf numFmtId="0" fontId="31" fillId="0" borderId="68" xfId="1" applyFont="1" applyBorder="1" applyAlignment="1">
      <alignment horizontal="center" vertical="center" wrapText="1"/>
    </xf>
    <xf numFmtId="0" fontId="31" fillId="0" borderId="94" xfId="1" applyFont="1" applyBorder="1" applyAlignment="1">
      <alignment horizontal="center" vertical="center" wrapText="1"/>
    </xf>
    <xf numFmtId="0" fontId="31" fillId="0" borderId="18" xfId="1" applyFont="1" applyBorder="1" applyAlignment="1">
      <alignment horizontal="center" vertical="center" wrapText="1"/>
    </xf>
    <xf numFmtId="0" fontId="31" fillId="0" borderId="19" xfId="1" applyFont="1" applyBorder="1" applyAlignment="1">
      <alignment horizontal="center" vertical="center" wrapText="1"/>
    </xf>
    <xf numFmtId="0" fontId="31" fillId="0" borderId="23" xfId="1" applyFont="1" applyBorder="1" applyAlignment="1">
      <alignment horizontal="center" vertical="center" wrapText="1"/>
    </xf>
    <xf numFmtId="0" fontId="31" fillId="0" borderId="30" xfId="1" applyFont="1" applyBorder="1" applyAlignment="1">
      <alignment horizontal="center" vertical="center" wrapText="1"/>
    </xf>
    <xf numFmtId="0" fontId="31" fillId="0" borderId="33" xfId="1" applyFont="1" applyBorder="1" applyAlignment="1">
      <alignment horizontal="center" vertical="center" wrapText="1"/>
    </xf>
    <xf numFmtId="0" fontId="31" fillId="0" borderId="24" xfId="1" applyFont="1" applyBorder="1" applyAlignment="1">
      <alignment horizontal="center" vertical="center" wrapText="1"/>
    </xf>
    <xf numFmtId="0" fontId="26" fillId="0" borderId="69" xfId="1" applyFont="1" applyBorder="1" applyAlignment="1">
      <alignment horizontal="left" vertical="center" wrapText="1"/>
    </xf>
    <xf numFmtId="0" fontId="26" fillId="0" borderId="70" xfId="1" applyFont="1" applyBorder="1" applyAlignment="1">
      <alignment horizontal="left" vertical="center" wrapText="1"/>
    </xf>
    <xf numFmtId="0" fontId="26" fillId="0" borderId="84" xfId="1" applyFont="1" applyBorder="1" applyAlignment="1">
      <alignment horizontal="left" vertical="center" wrapText="1"/>
    </xf>
    <xf numFmtId="0" fontId="26" fillId="0" borderId="88" xfId="1" applyFont="1" applyBorder="1" applyAlignment="1">
      <alignment horizontal="left" vertical="center" wrapText="1"/>
    </xf>
    <xf numFmtId="0" fontId="26" fillId="0" borderId="0" xfId="1" applyFont="1" applyAlignment="1">
      <alignment horizontal="left" vertical="center" wrapText="1"/>
    </xf>
    <xf numFmtId="0" fontId="26" fillId="0" borderId="60" xfId="1" applyFont="1" applyBorder="1" applyAlignment="1">
      <alignment horizontal="left" vertical="center" wrapText="1"/>
    </xf>
    <xf numFmtId="0" fontId="26" fillId="0" borderId="67" xfId="1" applyFont="1" applyBorder="1" applyAlignment="1">
      <alignment horizontal="left" vertical="center" wrapText="1"/>
    </xf>
    <xf numFmtId="0" fontId="26" fillId="0" borderId="68" xfId="1" applyFont="1" applyBorder="1" applyAlignment="1">
      <alignment horizontal="left" vertical="center" wrapText="1"/>
    </xf>
    <xf numFmtId="0" fontId="26" fillId="0" borderId="94" xfId="1" applyFont="1" applyBorder="1" applyAlignment="1">
      <alignment horizontal="left" vertical="center" wrapText="1"/>
    </xf>
    <xf numFmtId="3" fontId="26" fillId="20" borderId="35" xfId="1" applyNumberFormat="1" applyFont="1" applyFill="1" applyBorder="1" applyAlignment="1">
      <alignment horizontal="right" vertical="center" wrapText="1"/>
    </xf>
    <xf numFmtId="0" fontId="26" fillId="20" borderId="36" xfId="1" applyFont="1" applyFill="1" applyBorder="1" applyAlignment="1">
      <alignment horizontal="right" vertical="center" wrapText="1"/>
    </xf>
    <xf numFmtId="0" fontId="26" fillId="20" borderId="37" xfId="1" applyFont="1" applyFill="1" applyBorder="1" applyAlignment="1">
      <alignment horizontal="right" vertical="center" wrapText="1"/>
    </xf>
    <xf numFmtId="0" fontId="26" fillId="3" borderId="98" xfId="1" applyFont="1" applyFill="1" applyBorder="1" applyAlignment="1">
      <alignment horizontal="center" vertical="center" wrapText="1"/>
    </xf>
    <xf numFmtId="0" fontId="26" fillId="3" borderId="56" xfId="1" applyFont="1" applyFill="1" applyBorder="1" applyAlignment="1">
      <alignment horizontal="center" vertical="center" wrapText="1"/>
    </xf>
    <xf numFmtId="0" fontId="31" fillId="20" borderId="9" xfId="1" applyFont="1" applyFill="1" applyBorder="1" applyAlignment="1">
      <alignment horizontal="center" vertical="center" wrapText="1"/>
    </xf>
    <xf numFmtId="0" fontId="31" fillId="20" borderId="52" xfId="1" applyFont="1" applyFill="1" applyBorder="1" applyAlignment="1">
      <alignment horizontal="center" vertical="center" wrapText="1"/>
    </xf>
    <xf numFmtId="0" fontId="26" fillId="21" borderId="96" xfId="1" applyFont="1" applyFill="1" applyBorder="1" applyAlignment="1">
      <alignment horizontal="right" vertical="center" wrapText="1"/>
    </xf>
    <xf numFmtId="0" fontId="26" fillId="21" borderId="1" xfId="1" applyFont="1" applyFill="1" applyBorder="1" applyAlignment="1">
      <alignment horizontal="right" vertical="center" wrapText="1"/>
    </xf>
    <xf numFmtId="0" fontId="26" fillId="0" borderId="23" xfId="1" applyFont="1" applyBorder="1" applyAlignment="1">
      <alignment horizontal="center" vertical="center" wrapText="1"/>
    </xf>
    <xf numFmtId="0" fontId="26" fillId="0" borderId="30" xfId="1" applyFont="1" applyBorder="1" applyAlignment="1">
      <alignment horizontal="center" vertical="center" wrapText="1"/>
    </xf>
    <xf numFmtId="0" fontId="26" fillId="0" borderId="33" xfId="1" applyFont="1" applyBorder="1" applyAlignment="1">
      <alignment horizontal="center" vertical="center" wrapText="1"/>
    </xf>
    <xf numFmtId="0" fontId="26" fillId="0" borderId="24" xfId="1" applyFont="1" applyBorder="1" applyAlignment="1">
      <alignment horizontal="center" vertical="center" wrapText="1"/>
    </xf>
    <xf numFmtId="0" fontId="26" fillId="20" borderId="35" xfId="1" applyFont="1" applyFill="1" applyBorder="1" applyAlignment="1">
      <alignment horizontal="right" vertical="center" wrapText="1"/>
    </xf>
    <xf numFmtId="0" fontId="31" fillId="20" borderId="5" xfId="1" applyFont="1" applyFill="1" applyBorder="1" applyAlignment="1">
      <alignment horizontal="center" vertical="center" wrapText="1"/>
    </xf>
    <xf numFmtId="0" fontId="31" fillId="20" borderId="6" xfId="1" applyFont="1" applyFill="1" applyBorder="1" applyAlignment="1">
      <alignment horizontal="center" vertical="center" wrapText="1"/>
    </xf>
    <xf numFmtId="0" fontId="31" fillId="20" borderId="7" xfId="1" applyFont="1" applyFill="1" applyBorder="1" applyAlignment="1">
      <alignment horizontal="center" vertical="center" wrapText="1"/>
    </xf>
    <xf numFmtId="0" fontId="31" fillId="0" borderId="2" xfId="1" applyFont="1" applyBorder="1" applyAlignment="1">
      <alignment horizontal="center" vertical="center" wrapText="1"/>
    </xf>
    <xf numFmtId="0" fontId="31" fillId="0" borderId="3" xfId="1" applyFont="1" applyBorder="1" applyAlignment="1">
      <alignment horizontal="center" vertical="center" wrapText="1"/>
    </xf>
    <xf numFmtId="0" fontId="31" fillId="0" borderId="4" xfId="1" applyFont="1" applyBorder="1" applyAlignment="1">
      <alignment horizontal="center" vertical="center" wrapText="1"/>
    </xf>
    <xf numFmtId="167" fontId="26" fillId="3" borderId="5" xfId="13" applyNumberFormat="1" applyFont="1" applyFill="1" applyBorder="1" applyAlignment="1">
      <alignment horizontal="center" vertical="center" wrapText="1"/>
    </xf>
    <xf numFmtId="167" fontId="26" fillId="3" borderId="7" xfId="13" applyNumberFormat="1" applyFont="1" applyFill="1" applyBorder="1" applyAlignment="1">
      <alignment horizontal="center" vertical="center" wrapText="1"/>
    </xf>
    <xf numFmtId="167" fontId="26" fillId="4" borderId="5" xfId="13" applyNumberFormat="1" applyFont="1" applyFill="1" applyBorder="1" applyAlignment="1">
      <alignment horizontal="center" vertical="center" wrapText="1"/>
    </xf>
    <xf numFmtId="167" fontId="26" fillId="4" borderId="6" xfId="13" applyNumberFormat="1" applyFont="1" applyFill="1" applyBorder="1" applyAlignment="1">
      <alignment horizontal="center" vertical="center" wrapText="1"/>
    </xf>
    <xf numFmtId="167" fontId="26" fillId="4" borderId="7" xfId="13" applyNumberFormat="1" applyFont="1" applyFill="1" applyBorder="1" applyAlignment="1">
      <alignment horizontal="center" vertical="center" wrapText="1"/>
    </xf>
    <xf numFmtId="0" fontId="26" fillId="0" borderId="69" xfId="1" applyFont="1" applyBorder="1" applyAlignment="1">
      <alignment horizontal="center" vertical="center" wrapText="1"/>
    </xf>
    <xf numFmtId="0" fontId="26" fillId="0" borderId="70" xfId="1" applyFont="1" applyBorder="1" applyAlignment="1">
      <alignment horizontal="center" vertical="center" wrapText="1"/>
    </xf>
    <xf numFmtId="0" fontId="26" fillId="0" borderId="84" xfId="1" applyFont="1" applyBorder="1" applyAlignment="1">
      <alignment horizontal="center" vertical="center" wrapText="1"/>
    </xf>
    <xf numFmtId="0" fontId="26" fillId="0" borderId="88" xfId="1" applyFont="1" applyBorder="1" applyAlignment="1">
      <alignment horizontal="center" vertical="center" wrapText="1"/>
    </xf>
    <xf numFmtId="0" fontId="26" fillId="0" borderId="0" xfId="1" applyFont="1" applyAlignment="1">
      <alignment horizontal="center" vertical="center" wrapText="1"/>
    </xf>
    <xf numFmtId="0" fontId="26" fillId="0" borderId="60" xfId="1" applyFont="1" applyBorder="1" applyAlignment="1">
      <alignment horizontal="center" vertical="center" wrapText="1"/>
    </xf>
    <xf numFmtId="0" fontId="26" fillId="0" borderId="67" xfId="1" applyFont="1" applyBorder="1" applyAlignment="1">
      <alignment horizontal="center" vertical="center" wrapText="1"/>
    </xf>
    <xf numFmtId="0" fontId="26" fillId="0" borderId="68" xfId="1" applyFont="1" applyBorder="1" applyAlignment="1">
      <alignment horizontal="center" vertical="center" wrapText="1"/>
    </xf>
    <xf numFmtId="0" fontId="26" fillId="0" borderId="94" xfId="1" applyFont="1" applyBorder="1" applyAlignment="1">
      <alignment horizontal="center" vertical="center" wrapText="1"/>
    </xf>
    <xf numFmtId="0" fontId="26" fillId="20" borderId="35" xfId="1" applyFont="1" applyFill="1" applyBorder="1" applyAlignment="1">
      <alignment horizontal="center" vertical="center" wrapText="1"/>
    </xf>
    <xf numFmtId="0" fontId="26" fillId="20" borderId="36" xfId="1" applyFont="1" applyFill="1" applyBorder="1" applyAlignment="1">
      <alignment horizontal="center" vertical="center" wrapText="1"/>
    </xf>
    <xf numFmtId="0" fontId="26" fillId="20" borderId="37" xfId="1" applyFont="1" applyFill="1" applyBorder="1" applyAlignment="1">
      <alignment horizontal="center" vertical="center" wrapText="1"/>
    </xf>
    <xf numFmtId="0" fontId="3" fillId="0" borderId="0" xfId="1" applyFont="1" applyAlignment="1">
      <alignment horizontal="center" vertical="center" wrapText="1"/>
    </xf>
    <xf numFmtId="0" fontId="1" fillId="0" borderId="1" xfId="1" applyFont="1" applyBorder="1" applyAlignment="1">
      <alignment horizontal="right"/>
    </xf>
    <xf numFmtId="0" fontId="26" fillId="2" borderId="39" xfId="15" applyFont="1" applyFill="1" applyBorder="1" applyAlignment="1">
      <alignment horizontal="center" vertical="center" wrapText="1"/>
    </xf>
    <xf numFmtId="0" fontId="26" fillId="2" borderId="42" xfId="15" applyFont="1" applyFill="1" applyBorder="1" applyAlignment="1">
      <alignment horizontal="center" vertical="center" wrapText="1"/>
    </xf>
    <xf numFmtId="0" fontId="26" fillId="4" borderId="39" xfId="15" applyFont="1" applyFill="1" applyBorder="1" applyAlignment="1">
      <alignment horizontal="left" vertical="center" wrapText="1"/>
    </xf>
    <xf numFmtId="0" fontId="26" fillId="4" borderId="42" xfId="15" applyFont="1" applyFill="1" applyBorder="1" applyAlignment="1">
      <alignment horizontal="left" vertical="center" wrapText="1"/>
    </xf>
    <xf numFmtId="0" fontId="11" fillId="4" borderId="39" xfId="15" applyFont="1" applyFill="1" applyBorder="1" applyAlignment="1">
      <alignment horizontal="left" vertical="center" wrapText="1"/>
    </xf>
    <xf numFmtId="0" fontId="11" fillId="4" borderId="42" xfId="15" applyFont="1" applyFill="1" applyBorder="1" applyAlignment="1">
      <alignment horizontal="left" vertical="center" wrapText="1"/>
    </xf>
    <xf numFmtId="0" fontId="11" fillId="0" borderId="39" xfId="15" applyFont="1" applyBorder="1" applyAlignment="1">
      <alignment horizontal="left" vertical="center" wrapText="1"/>
    </xf>
    <xf numFmtId="0" fontId="11" fillId="0" borderId="42" xfId="15" applyFont="1" applyBorder="1" applyAlignment="1">
      <alignment horizontal="left" vertical="center" wrapText="1"/>
    </xf>
    <xf numFmtId="0" fontId="40" fillId="24" borderId="19" xfId="15" applyFont="1" applyFill="1" applyBorder="1" applyAlignment="1">
      <alignment horizontal="center" vertical="center" wrapText="1"/>
    </xf>
    <xf numFmtId="0" fontId="40" fillId="24" borderId="30" xfId="15" applyFont="1" applyFill="1" applyBorder="1" applyAlignment="1">
      <alignment horizontal="center" vertical="center" wrapText="1"/>
    </xf>
    <xf numFmtId="0" fontId="40" fillId="24" borderId="24" xfId="15" applyFont="1" applyFill="1" applyBorder="1" applyAlignment="1">
      <alignment horizontal="center" vertical="center" wrapText="1"/>
    </xf>
    <xf numFmtId="0" fontId="63" fillId="22" borderId="39" xfId="15" applyFont="1" applyFill="1" applyBorder="1" applyAlignment="1">
      <alignment horizontal="center" vertical="center" wrapText="1"/>
    </xf>
    <xf numFmtId="0" fontId="63" fillId="22" borderId="42" xfId="15" applyFont="1" applyFill="1" applyBorder="1" applyAlignment="1">
      <alignment horizontal="center" vertical="center" wrapText="1"/>
    </xf>
    <xf numFmtId="0" fontId="52" fillId="5" borderId="70" xfId="15" applyFont="1" applyFill="1" applyBorder="1" applyAlignment="1">
      <alignment horizontal="center" vertical="center" wrapText="1"/>
    </xf>
    <xf numFmtId="0" fontId="52" fillId="5" borderId="0" xfId="15" applyFont="1" applyFill="1" applyAlignment="1">
      <alignment horizontal="center" vertical="center" wrapText="1"/>
    </xf>
    <xf numFmtId="0" fontId="26" fillId="0" borderId="39" xfId="15" applyFont="1" applyBorder="1" applyAlignment="1">
      <alignment horizontal="left" vertical="center" wrapText="1"/>
    </xf>
    <xf numFmtId="0" fontId="26" fillId="0" borderId="42" xfId="15" applyFont="1" applyBorder="1" applyAlignment="1">
      <alignment horizontal="left" vertical="center" wrapText="1"/>
    </xf>
    <xf numFmtId="0" fontId="11" fillId="13" borderId="39" xfId="15" applyFont="1" applyFill="1" applyBorder="1" applyAlignment="1">
      <alignment horizontal="left" vertical="center" wrapText="1"/>
    </xf>
    <xf numFmtId="0" fontId="11" fillId="13" borderId="42" xfId="15" applyFont="1" applyFill="1" applyBorder="1" applyAlignment="1">
      <alignment horizontal="left" vertical="center" wrapText="1"/>
    </xf>
    <xf numFmtId="0" fontId="1" fillId="22" borderId="39" xfId="15" applyFont="1" applyFill="1" applyBorder="1" applyAlignment="1">
      <alignment horizontal="center"/>
    </xf>
    <xf numFmtId="0" fontId="1" fillId="22" borderId="42" xfId="15" applyFont="1" applyFill="1" applyBorder="1" applyAlignment="1">
      <alignment horizontal="center"/>
    </xf>
    <xf numFmtId="0" fontId="1" fillId="2" borderId="39" xfId="15" applyFont="1" applyFill="1" applyBorder="1" applyAlignment="1">
      <alignment horizontal="center"/>
    </xf>
    <xf numFmtId="0" fontId="1" fillId="2" borderId="42" xfId="15" applyFont="1" applyFill="1" applyBorder="1" applyAlignment="1">
      <alignment horizontal="center"/>
    </xf>
    <xf numFmtId="167" fontId="69" fillId="15" borderId="22" xfId="11" applyNumberFormat="1" applyFont="1" applyFill="1" applyBorder="1" applyAlignment="1">
      <alignment vertical="center" wrapText="1"/>
    </xf>
    <xf numFmtId="167" fontId="69" fillId="15" borderId="21" xfId="11" applyNumberFormat="1" applyFont="1" applyFill="1" applyBorder="1" applyAlignment="1">
      <alignment vertical="center" wrapText="1"/>
    </xf>
    <xf numFmtId="167" fontId="69" fillId="15" borderId="58" xfId="11" applyNumberFormat="1" applyFont="1" applyFill="1" applyBorder="1" applyAlignment="1">
      <alignment vertical="center" wrapText="1"/>
    </xf>
    <xf numFmtId="167" fontId="69" fillId="15" borderId="34" xfId="11" applyNumberFormat="1" applyFont="1" applyFill="1" applyBorder="1" applyAlignment="1">
      <alignment horizontal="left" vertical="center" wrapText="1"/>
    </xf>
    <xf numFmtId="167" fontId="70" fillId="15" borderId="1" xfId="13" applyNumberFormat="1" applyFont="1" applyFill="1" applyBorder="1" applyAlignment="1">
      <alignment horizontal="right" vertical="center"/>
    </xf>
    <xf numFmtId="167" fontId="68" fillId="15" borderId="1" xfId="13" applyNumberFormat="1" applyFont="1" applyFill="1" applyBorder="1" applyAlignment="1">
      <alignment horizontal="right" vertical="center"/>
    </xf>
  </cellXfs>
  <cellStyles count="18">
    <cellStyle name="Milliers 11 2 2 2" xfId="13" xr:uid="{00000000-0005-0000-0000-000000000000}"/>
    <cellStyle name="Milliers 13" xfId="8" xr:uid="{00000000-0005-0000-0000-000001000000}"/>
    <cellStyle name="Milliers 16" xfId="17" xr:uid="{00000000-0005-0000-0000-000002000000}"/>
    <cellStyle name="Milliers 2" xfId="4" xr:uid="{00000000-0005-0000-0000-000003000000}"/>
    <cellStyle name="Milliers 2 2" xfId="12" xr:uid="{00000000-0005-0000-0000-000004000000}"/>
    <cellStyle name="Milliers 2 2 2 2 2 2" xfId="14" xr:uid="{00000000-0005-0000-0000-000005000000}"/>
    <cellStyle name="Milliers 2 3 2" xfId="9" xr:uid="{00000000-0005-0000-0000-000006000000}"/>
    <cellStyle name="Milliers 2 5" xfId="11" xr:uid="{00000000-0005-0000-0000-000007000000}"/>
    <cellStyle name="Milliers 3" xfId="6" xr:uid="{00000000-0005-0000-0000-000008000000}"/>
    <cellStyle name="Milliers 4 3 2" xfId="16" xr:uid="{00000000-0005-0000-0000-000009000000}"/>
    <cellStyle name="Milliers 7" xfId="5" xr:uid="{00000000-0005-0000-0000-00000A000000}"/>
    <cellStyle name="Normal" xfId="0" builtinId="0"/>
    <cellStyle name="Normal 10" xfId="15" xr:uid="{00000000-0005-0000-0000-00000C000000}"/>
    <cellStyle name="Normal 2" xfId="1" xr:uid="{00000000-0005-0000-0000-00000D000000}"/>
    <cellStyle name="Normal 2 2" xfId="3" xr:uid="{00000000-0005-0000-0000-00000E000000}"/>
    <cellStyle name="Normal 3" xfId="7" xr:uid="{00000000-0005-0000-0000-00000F000000}"/>
    <cellStyle name="TableStyleLight1" xfId="10" xr:uid="{00000000-0005-0000-0000-000010000000}"/>
    <cellStyle name="Texte explicatif 3" xfId="2" xr:uid="{00000000-0005-0000-0000-00001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externalLink" Target="externalLinks/externalLink2.xml"/><Relationship Id="rId26" Type="http://schemas.openxmlformats.org/officeDocument/2006/relationships/externalLink" Target="externalLinks/externalLink10.xml"/><Relationship Id="rId39" Type="http://schemas.openxmlformats.org/officeDocument/2006/relationships/externalLink" Target="externalLinks/externalLink23.xml"/><Relationship Id="rId21" Type="http://schemas.openxmlformats.org/officeDocument/2006/relationships/externalLink" Target="externalLinks/externalLink5.xml"/><Relationship Id="rId34" Type="http://schemas.openxmlformats.org/officeDocument/2006/relationships/externalLink" Target="externalLinks/externalLink18.xml"/><Relationship Id="rId42"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4.xml"/><Relationship Id="rId29" Type="http://schemas.openxmlformats.org/officeDocument/2006/relationships/externalLink" Target="externalLinks/externalLink13.xml"/><Relationship Id="rId4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8.xml"/><Relationship Id="rId32" Type="http://schemas.openxmlformats.org/officeDocument/2006/relationships/externalLink" Target="externalLinks/externalLink16.xml"/><Relationship Id="rId37" Type="http://schemas.openxmlformats.org/officeDocument/2006/relationships/externalLink" Target="externalLinks/externalLink21.xml"/><Relationship Id="rId40"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7.xml"/><Relationship Id="rId28" Type="http://schemas.openxmlformats.org/officeDocument/2006/relationships/externalLink" Target="externalLinks/externalLink12.xml"/><Relationship Id="rId36" Type="http://schemas.openxmlformats.org/officeDocument/2006/relationships/externalLink" Target="externalLinks/externalLink20.xml"/><Relationship Id="rId10" Type="http://schemas.openxmlformats.org/officeDocument/2006/relationships/worksheet" Target="worksheets/sheet10.xml"/><Relationship Id="rId19" Type="http://schemas.openxmlformats.org/officeDocument/2006/relationships/externalLink" Target="externalLinks/externalLink3.xml"/><Relationship Id="rId31" Type="http://schemas.openxmlformats.org/officeDocument/2006/relationships/externalLink" Target="externalLinks/externalLink15.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6.xml"/><Relationship Id="rId27" Type="http://schemas.openxmlformats.org/officeDocument/2006/relationships/externalLink" Target="externalLinks/externalLink11.xml"/><Relationship Id="rId30" Type="http://schemas.openxmlformats.org/officeDocument/2006/relationships/externalLink" Target="externalLinks/externalLink14.xml"/><Relationship Id="rId35" Type="http://schemas.openxmlformats.org/officeDocument/2006/relationships/externalLink" Target="externalLinks/externalLink19.xml"/><Relationship Id="rId43" Type="http://schemas.openxmlformats.org/officeDocument/2006/relationships/calcChain" Target="calcChain.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externalLink" Target="externalLinks/externalLink1.xml"/><Relationship Id="rId25" Type="http://schemas.openxmlformats.org/officeDocument/2006/relationships/externalLink" Target="externalLinks/externalLink9.xml"/><Relationship Id="rId33" Type="http://schemas.openxmlformats.org/officeDocument/2006/relationships/externalLink" Target="externalLinks/externalLink17.xml"/><Relationship Id="rId38" Type="http://schemas.openxmlformats.org/officeDocument/2006/relationships/externalLink" Target="externalLinks/externalLink22.xml"/></Relationships>
</file>

<file path=xl/drawings/drawing1.xml><?xml version="1.0" encoding="utf-8"?>
<xdr:wsDr xmlns:xdr="http://schemas.openxmlformats.org/drawingml/2006/spreadsheetDrawing" xmlns:a="http://schemas.openxmlformats.org/drawingml/2006/main">
  <xdr:twoCellAnchor>
    <xdr:from>
      <xdr:col>9</xdr:col>
      <xdr:colOff>38100</xdr:colOff>
      <xdr:row>13</xdr:row>
      <xdr:rowOff>114299</xdr:rowOff>
    </xdr:from>
    <xdr:to>
      <xdr:col>9</xdr:col>
      <xdr:colOff>178593</xdr:colOff>
      <xdr:row>20</xdr:row>
      <xdr:rowOff>11904</xdr:rowOff>
    </xdr:to>
    <xdr:sp macro="" textlink="">
      <xdr:nvSpPr>
        <xdr:cNvPr id="2" name="AutoShape 1">
          <a:extLst>
            <a:ext uri="{FF2B5EF4-FFF2-40B4-BE49-F238E27FC236}">
              <a16:creationId xmlns:a16="http://schemas.microsoft.com/office/drawing/2014/main" id="{48D02EB9-C8BC-4338-92FC-F315D0B0EAE3}"/>
            </a:ext>
          </a:extLst>
        </xdr:cNvPr>
        <xdr:cNvSpPr/>
      </xdr:nvSpPr>
      <xdr:spPr bwMode="auto">
        <a:xfrm>
          <a:off x="11630025" y="2743199"/>
          <a:ext cx="140493" cy="1631155"/>
        </a:xfrm>
        <a:prstGeom prst="rightBrace">
          <a:avLst>
            <a:gd name="adj1" fmla="val 52649"/>
            <a:gd name="adj2" fmla="val 50000"/>
          </a:avLst>
        </a:prstGeom>
        <a:noFill/>
        <a:ln w="25400">
          <a:solidFill>
            <a:srgbClr val="0000FF"/>
          </a:solidFill>
          <a:round/>
          <a:headEnd/>
          <a:tailEnd/>
        </a:ln>
      </xdr:spPr>
    </xdr:sp>
    <xdr:clientData/>
  </xdr:twoCellAnchor>
  <xdr:twoCellAnchor>
    <xdr:from>
      <xdr:col>9</xdr:col>
      <xdr:colOff>35719</xdr:colOff>
      <xdr:row>20</xdr:row>
      <xdr:rowOff>159543</xdr:rowOff>
    </xdr:from>
    <xdr:to>
      <xdr:col>9</xdr:col>
      <xdr:colOff>190500</xdr:colOff>
      <xdr:row>25</xdr:row>
      <xdr:rowOff>523875</xdr:rowOff>
    </xdr:to>
    <xdr:sp macro="" textlink="">
      <xdr:nvSpPr>
        <xdr:cNvPr id="3" name="AutoShape 2">
          <a:extLst>
            <a:ext uri="{FF2B5EF4-FFF2-40B4-BE49-F238E27FC236}">
              <a16:creationId xmlns:a16="http://schemas.microsoft.com/office/drawing/2014/main" id="{6520D8FB-A1E5-4638-8095-CE6A1CBF760A}"/>
            </a:ext>
          </a:extLst>
        </xdr:cNvPr>
        <xdr:cNvSpPr/>
      </xdr:nvSpPr>
      <xdr:spPr bwMode="auto">
        <a:xfrm>
          <a:off x="11627644" y="4521993"/>
          <a:ext cx="154781" cy="1821657"/>
        </a:xfrm>
        <a:prstGeom prst="rightBrace">
          <a:avLst>
            <a:gd name="adj1" fmla="val 90476"/>
            <a:gd name="adj2" fmla="val 50000"/>
          </a:avLst>
        </a:prstGeom>
        <a:noFill/>
        <a:ln w="25400">
          <a:solidFill>
            <a:srgbClr val="0000FF"/>
          </a:solidFill>
          <a:round/>
          <a:headEnd/>
          <a:tailEnd/>
        </a:ln>
      </xdr:spPr>
    </xdr:sp>
    <xdr:clientData/>
  </xdr:twoCellAnchor>
  <xdr:twoCellAnchor>
    <xdr:from>
      <xdr:col>11</xdr:col>
      <xdr:colOff>23811</xdr:colOff>
      <xdr:row>12</xdr:row>
      <xdr:rowOff>166687</xdr:rowOff>
    </xdr:from>
    <xdr:to>
      <xdr:col>11</xdr:col>
      <xdr:colOff>369093</xdr:colOff>
      <xdr:row>25</xdr:row>
      <xdr:rowOff>404812</xdr:rowOff>
    </xdr:to>
    <xdr:sp macro="" textlink="">
      <xdr:nvSpPr>
        <xdr:cNvPr id="4" name="AutoShape 3">
          <a:extLst>
            <a:ext uri="{FF2B5EF4-FFF2-40B4-BE49-F238E27FC236}">
              <a16:creationId xmlns:a16="http://schemas.microsoft.com/office/drawing/2014/main" id="{5F3665D3-5CCC-40DF-921C-91419972B098}"/>
            </a:ext>
          </a:extLst>
        </xdr:cNvPr>
        <xdr:cNvSpPr/>
      </xdr:nvSpPr>
      <xdr:spPr bwMode="auto">
        <a:xfrm>
          <a:off x="13739811" y="2605087"/>
          <a:ext cx="345282" cy="3619500"/>
        </a:xfrm>
        <a:prstGeom prst="rightBrace">
          <a:avLst>
            <a:gd name="adj1" fmla="val 108333"/>
            <a:gd name="adj2" fmla="val 50000"/>
          </a:avLst>
        </a:prstGeom>
        <a:ln w="19050">
          <a:solidFill>
            <a:srgbClr val="C00000"/>
          </a:solidFill>
          <a:headEnd/>
          <a:tailEnd/>
        </a:ln>
      </xdr:spPr>
      <xdr:style>
        <a:lnRef idx="1">
          <a:schemeClr val="accent2"/>
        </a:lnRef>
        <a:fillRef idx="0">
          <a:schemeClr val="accent2"/>
        </a:fillRef>
        <a:effectRef idx="0">
          <a:schemeClr val="accent2"/>
        </a:effectRef>
        <a:fontRef idx="minor">
          <a:schemeClr val="tx1"/>
        </a:fontRef>
      </xdr:style>
    </xdr:sp>
    <xdr:clientData/>
  </xdr:twoCellAnchor>
  <xdr:twoCellAnchor>
    <xdr:from>
      <xdr:col>11</xdr:col>
      <xdr:colOff>47625</xdr:colOff>
      <xdr:row>28</xdr:row>
      <xdr:rowOff>119064</xdr:rowOff>
    </xdr:from>
    <xdr:to>
      <xdr:col>11</xdr:col>
      <xdr:colOff>285750</xdr:colOff>
      <xdr:row>33</xdr:row>
      <xdr:rowOff>142876</xdr:rowOff>
    </xdr:to>
    <xdr:sp macro="" textlink="">
      <xdr:nvSpPr>
        <xdr:cNvPr id="5" name="AutoShape 4">
          <a:extLst>
            <a:ext uri="{FF2B5EF4-FFF2-40B4-BE49-F238E27FC236}">
              <a16:creationId xmlns:a16="http://schemas.microsoft.com/office/drawing/2014/main" id="{60F6A88A-2F2A-4F9F-BAFC-35FA0C3BEC7B}"/>
            </a:ext>
          </a:extLst>
        </xdr:cNvPr>
        <xdr:cNvSpPr/>
      </xdr:nvSpPr>
      <xdr:spPr bwMode="auto">
        <a:xfrm>
          <a:off x="13763625" y="7558089"/>
          <a:ext cx="238125" cy="833437"/>
        </a:xfrm>
        <a:prstGeom prst="rightBrace">
          <a:avLst>
            <a:gd name="adj1" fmla="val 31019"/>
            <a:gd name="adj2" fmla="val 50000"/>
          </a:avLst>
        </a:prstGeom>
        <a:noFill/>
        <a:ln w="19050">
          <a:solidFill>
            <a:srgbClr val="C00000"/>
          </a:solidFill>
          <a:round/>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38100</xdr:colOff>
      <xdr:row>13</xdr:row>
      <xdr:rowOff>114299</xdr:rowOff>
    </xdr:from>
    <xdr:to>
      <xdr:col>9</xdr:col>
      <xdr:colOff>178593</xdr:colOff>
      <xdr:row>20</xdr:row>
      <xdr:rowOff>11904</xdr:rowOff>
    </xdr:to>
    <xdr:sp macro="" textlink="">
      <xdr:nvSpPr>
        <xdr:cNvPr id="2" name="AutoShape 1">
          <a:extLst>
            <a:ext uri="{FF2B5EF4-FFF2-40B4-BE49-F238E27FC236}">
              <a16:creationId xmlns:a16="http://schemas.microsoft.com/office/drawing/2014/main" id="{632F2D95-71F6-4212-A500-060CD6347732}"/>
            </a:ext>
          </a:extLst>
        </xdr:cNvPr>
        <xdr:cNvSpPr/>
      </xdr:nvSpPr>
      <xdr:spPr bwMode="auto">
        <a:xfrm>
          <a:off x="11630025" y="2752724"/>
          <a:ext cx="140493" cy="1516855"/>
        </a:xfrm>
        <a:prstGeom prst="rightBrace">
          <a:avLst>
            <a:gd name="adj1" fmla="val 52649"/>
            <a:gd name="adj2" fmla="val 50000"/>
          </a:avLst>
        </a:prstGeom>
        <a:noFill/>
        <a:ln w="25400">
          <a:solidFill>
            <a:srgbClr val="0000FF"/>
          </a:solidFill>
          <a:round/>
          <a:headEnd/>
          <a:tailEnd/>
        </a:ln>
      </xdr:spPr>
    </xdr:sp>
    <xdr:clientData/>
  </xdr:twoCellAnchor>
  <xdr:twoCellAnchor>
    <xdr:from>
      <xdr:col>9</xdr:col>
      <xdr:colOff>35719</xdr:colOff>
      <xdr:row>20</xdr:row>
      <xdr:rowOff>159543</xdr:rowOff>
    </xdr:from>
    <xdr:to>
      <xdr:col>9</xdr:col>
      <xdr:colOff>190500</xdr:colOff>
      <xdr:row>25</xdr:row>
      <xdr:rowOff>523875</xdr:rowOff>
    </xdr:to>
    <xdr:sp macro="" textlink="">
      <xdr:nvSpPr>
        <xdr:cNvPr id="3" name="AutoShape 2">
          <a:extLst>
            <a:ext uri="{FF2B5EF4-FFF2-40B4-BE49-F238E27FC236}">
              <a16:creationId xmlns:a16="http://schemas.microsoft.com/office/drawing/2014/main" id="{2F86B57D-BE6E-40BF-BF69-BB6E6065BB20}"/>
            </a:ext>
          </a:extLst>
        </xdr:cNvPr>
        <xdr:cNvSpPr/>
      </xdr:nvSpPr>
      <xdr:spPr bwMode="auto">
        <a:xfrm>
          <a:off x="11627644" y="4417218"/>
          <a:ext cx="154781" cy="1135857"/>
        </a:xfrm>
        <a:prstGeom prst="rightBrace">
          <a:avLst>
            <a:gd name="adj1" fmla="val 90476"/>
            <a:gd name="adj2" fmla="val 50000"/>
          </a:avLst>
        </a:prstGeom>
        <a:noFill/>
        <a:ln w="25400">
          <a:solidFill>
            <a:srgbClr val="0000FF"/>
          </a:solidFill>
          <a:round/>
          <a:headEnd/>
          <a:tailEnd/>
        </a:ln>
      </xdr:spPr>
    </xdr:sp>
    <xdr:clientData/>
  </xdr:twoCellAnchor>
  <xdr:twoCellAnchor>
    <xdr:from>
      <xdr:col>11</xdr:col>
      <xdr:colOff>23811</xdr:colOff>
      <xdr:row>12</xdr:row>
      <xdr:rowOff>166687</xdr:rowOff>
    </xdr:from>
    <xdr:to>
      <xdr:col>11</xdr:col>
      <xdr:colOff>369093</xdr:colOff>
      <xdr:row>25</xdr:row>
      <xdr:rowOff>404812</xdr:rowOff>
    </xdr:to>
    <xdr:sp macro="" textlink="">
      <xdr:nvSpPr>
        <xdr:cNvPr id="4" name="AutoShape 3">
          <a:extLst>
            <a:ext uri="{FF2B5EF4-FFF2-40B4-BE49-F238E27FC236}">
              <a16:creationId xmlns:a16="http://schemas.microsoft.com/office/drawing/2014/main" id="{0E4B6D57-D1E2-465F-8F79-805BADB170CC}"/>
            </a:ext>
          </a:extLst>
        </xdr:cNvPr>
        <xdr:cNvSpPr/>
      </xdr:nvSpPr>
      <xdr:spPr bwMode="auto">
        <a:xfrm>
          <a:off x="13739811" y="2605087"/>
          <a:ext cx="345282" cy="2952750"/>
        </a:xfrm>
        <a:prstGeom prst="rightBrace">
          <a:avLst>
            <a:gd name="adj1" fmla="val 108333"/>
            <a:gd name="adj2" fmla="val 50000"/>
          </a:avLst>
        </a:prstGeom>
        <a:ln w="19050">
          <a:solidFill>
            <a:srgbClr val="C00000"/>
          </a:solidFill>
          <a:headEnd/>
          <a:tailEnd/>
        </a:ln>
      </xdr:spPr>
      <xdr:style>
        <a:lnRef idx="1">
          <a:schemeClr val="accent2"/>
        </a:lnRef>
        <a:fillRef idx="0">
          <a:schemeClr val="accent2"/>
        </a:fillRef>
        <a:effectRef idx="0">
          <a:schemeClr val="accent2"/>
        </a:effectRef>
        <a:fontRef idx="minor">
          <a:schemeClr val="tx1"/>
        </a:fontRef>
      </xdr:style>
    </xdr:sp>
    <xdr:clientData/>
  </xdr:twoCellAnchor>
  <xdr:twoCellAnchor>
    <xdr:from>
      <xdr:col>11</xdr:col>
      <xdr:colOff>47625</xdr:colOff>
      <xdr:row>28</xdr:row>
      <xdr:rowOff>119064</xdr:rowOff>
    </xdr:from>
    <xdr:to>
      <xdr:col>11</xdr:col>
      <xdr:colOff>285750</xdr:colOff>
      <xdr:row>33</xdr:row>
      <xdr:rowOff>142876</xdr:rowOff>
    </xdr:to>
    <xdr:sp macro="" textlink="">
      <xdr:nvSpPr>
        <xdr:cNvPr id="5" name="AutoShape 4">
          <a:extLst>
            <a:ext uri="{FF2B5EF4-FFF2-40B4-BE49-F238E27FC236}">
              <a16:creationId xmlns:a16="http://schemas.microsoft.com/office/drawing/2014/main" id="{A3FABB41-4440-4728-B22E-E9E370D968A2}"/>
            </a:ext>
          </a:extLst>
        </xdr:cNvPr>
        <xdr:cNvSpPr/>
      </xdr:nvSpPr>
      <xdr:spPr bwMode="auto">
        <a:xfrm>
          <a:off x="13763625" y="6157914"/>
          <a:ext cx="238125" cy="833437"/>
        </a:xfrm>
        <a:prstGeom prst="rightBrace">
          <a:avLst>
            <a:gd name="adj1" fmla="val 31019"/>
            <a:gd name="adj2" fmla="val 50000"/>
          </a:avLst>
        </a:prstGeom>
        <a:noFill/>
        <a:ln w="19050">
          <a:solidFill>
            <a:srgbClr val="C00000"/>
          </a:solidFill>
          <a:round/>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UTILIS~1/AppData/Local/Temp/GrilleConf%20budget%202012CF10901TM.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Users/Thierry%20(normal)/Downloads/Grille%20Conf%202017%20CF105-IUT(2).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DOCUME~1/UTILIS~1/LOCALS~1/Temp/Apr&#232;s%20LCI%20fichiers%20pour%20saisir%20SIFAC/CF%20102/PrepaBud2012CF10228.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DOCUME~1/UTILIS~1/LOCALS~1/Temp/Apr&#232;s%20LCI%20fichiers%20pour%20saisir%20SIFAC/CF%20102/PrepaBud2012CF1022301.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DOCUME~1/UTILIS~1/LOCALS~1/Temp/Prepa%20Budget%202011CF221010V1-1.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Mes%20documents/Thierry%20Marneffe/Contr&#244;le%20de%20gestion/Indicateurs/Budget%20-%20Compte%20financier/Budget%202011/Budgets2011Retour/UAPV%20PrepaBud2011CF221010V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Users/utilisateur/Documents/ClotildeSAVARIT/BUDGET/2013/PreProjet%20Budget/RETOUR%20COMPOSANTES/CF%20110/Grille%20Conf%202013%20moyens%20generaux%20CF110%20MAJ%2028092012.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Documents%20and%20Settings/Utilisateur/Bureau/grille%20conf%202013%20moyens%20g&#233;n&#233;rauxV4.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M:\04%20-%20R&#233;f&#233;rence%20documentaire\06-Documentation%20utilisateurs\SIFAC-NOT-MUT-index-manuels-par-processus-V2.7_AMUE.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Users/utilisateur/Documents/ClotildeSAVARIT/BUDGET/2012/DBM/DBM2%20octobre%202012/DBM2012-2%20Synth&#232;se%20des%20demandesV4.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Mes%20documents/Thierry%20Marneffe/Contr&#244;le%20de%20gestion/Indicateurs/Budget%20-%20Compte%20financier/Budget%202013/COFI%202013/COFI2013V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POUR%20CONSOLIDATION\CF%20101\Grille%20Conf%202013%20CF101MAJ25102012.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U:\Mes%20Documents\Donn&#233;es\Thierry%20Marneffe\Contr&#244;le%20de%20gestion\Indicateurs\Budget%20-%20Compte%20financier\Budget%202017\SCSP2017estim&#233;eV2.xlsx"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Users/THIERR~1/AppData/Local/Temp/PrepaBud2014UAPV_BI%20V8%2004122013AvecSurcoutRecrutementsBIATSSVTM.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E:\03_Deploiement\02_Personnalisation\01_Donnees_de_base\2012\SIFAC-SPI-Integration-V3.6.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2025/4.BI/BUDGET%20INITIAL%202025.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UTILIS~1/AppData/Local/Temp/GrilleConf%20budget%20CONSOLIDATION%20UAPV%202013V3.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CLOTIL~1/AppData/Local/Temp/Macintosh%20HDUsers/pierre-louissuet/Documents/Universit&#233;/2015/Budget%202015/Users/UTILIS~1/AppData/Local/Temp/GrilleConf%20budget%202012CF10901TM.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utilisateur/Documents/ClotildeSAVARIT/BUDGET/2013/PreProjet%20Budget/RETOUR%20COMPOSANTES/CF%2010003/Grille%20Conf%202013%20CF10003%20MAJ%2001102012.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Mes%20documents/Thierry%20Marneffe/Contr&#244;le%20de%20gestion/Indicateurs/Budget%20-%20Compte%20financier/Budget%202013/PrepaBud2013UAPV_BI%20DEFINITIF%20V4VPCA_avecRPsuppl&#233;mentairesV4octies.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CLOTIL~1/AppData/Local/Temp/COFI2013V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DOCUME~1/UTILIS~1/LOCALS~1/Temp/Apr&#232;s%20LCI%20fichiers%20pour%20saisir%20SIFAC/CF%20102/PrepaBud2012CF10201(SG).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Users/utilisateur/Documents/ClotildeSAVARIT/BUDGET/2013/PreProjet%20Budget/RETOUR%20COMPOSANTES/CF%20106/Grille%20Conf%202013%20moyens%20generaux%20CF10601_MAJ%20280920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 U2"/>
      <sheetName val="Fonctionnement récurrent U2"/>
      <sheetName val="Fonct. &amp; Inv. récurrents"/>
      <sheetName val="Projets U2"/>
      <sheetName val="Projets"/>
      <sheetName val="Ressources propres U2"/>
      <sheetName val="Ressources propres"/>
      <sheetName val="Synthèse U2"/>
      <sheetName val="Synthèse"/>
      <sheetName val="HC hors projets"/>
      <sheetName val="Potentiel enseignant"/>
      <sheetName val="1 Récap"/>
      <sheetName val="2 Contractuels"/>
      <sheetName val="Apprentis"/>
      <sheetName val="3 Titulaires"/>
      <sheetName val="4 Vacations"/>
      <sheetName val="5 HC titulaire"/>
      <sheetName val="6 Tutorat"/>
      <sheetName val="6 HC NT"/>
      <sheetName val="7 ATER"/>
      <sheetName val="8 Lecteur"/>
      <sheetName val="9 Maître LE"/>
      <sheetName val="10 Contrats doctoraux"/>
      <sheetName val="11 variables"/>
      <sheetName val="LCI2010 LE BON"/>
      <sheetName val="PlanComptable"/>
      <sheetName val="Depenses2010"/>
      <sheetName val="Depenses2011"/>
      <sheetName val="Recettes2010"/>
      <sheetName val="Recettes2011"/>
      <sheetName val="Constantes"/>
      <sheetName val="CR_CF"/>
      <sheetName val="LCI2010"/>
      <sheetName val="LCI2011"/>
      <sheetName val="HC 2010"/>
      <sheetName val="AutresRemun2010"/>
      <sheetName val="MS2010"/>
      <sheetName val="UAPV-2010"/>
      <sheetName val="UAPV-2011"/>
      <sheetName val="CR311-2010"/>
      <sheetName val="CR311-2011"/>
      <sheetName val="Exécution dépenses (2)"/>
      <sheetName val="Exécution dépenses"/>
      <sheetName val="Exécution D 201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ow r="3">
          <cell r="C3" t="str">
            <v>UB</v>
          </cell>
        </row>
      </sheetData>
      <sheetData sheetId="16"/>
      <sheetData sheetId="17">
        <row r="3">
          <cell r="C3" t="str">
            <v>UB</v>
          </cell>
        </row>
      </sheetData>
      <sheetData sheetId="18"/>
      <sheetData sheetId="19"/>
      <sheetData sheetId="20">
        <row r="3">
          <cell r="C3" t="str">
            <v>UB</v>
          </cell>
        </row>
      </sheetData>
      <sheetData sheetId="21">
        <row r="3">
          <cell r="C3" t="str">
            <v>UB</v>
          </cell>
        </row>
      </sheetData>
      <sheetData sheetId="22">
        <row r="3">
          <cell r="C3" t="str">
            <v>UB</v>
          </cell>
        </row>
      </sheetData>
      <sheetData sheetId="23"/>
      <sheetData sheetId="24"/>
      <sheetData sheetId="25"/>
      <sheetData sheetId="26">
        <row r="2">
          <cell r="D2" t="str">
            <v>001AG215</v>
          </cell>
          <cell r="E2">
            <v>4752.25</v>
          </cell>
        </row>
        <row r="3">
          <cell r="D3" t="str">
            <v>001AG2183</v>
          </cell>
          <cell r="E3">
            <v>3838.56</v>
          </cell>
        </row>
        <row r="4">
          <cell r="D4" t="str">
            <v>001AG606</v>
          </cell>
          <cell r="E4">
            <v>2087</v>
          </cell>
        </row>
        <row r="5">
          <cell r="D5" t="str">
            <v>001AG613</v>
          </cell>
          <cell r="E5">
            <v>63.3</v>
          </cell>
        </row>
        <row r="6">
          <cell r="D6" t="str">
            <v>001AG622</v>
          </cell>
          <cell r="E6">
            <v>1515.93</v>
          </cell>
        </row>
        <row r="7">
          <cell r="D7" t="str">
            <v>001AG623</v>
          </cell>
          <cell r="E7">
            <v>21264.17</v>
          </cell>
        </row>
        <row r="8">
          <cell r="D8" t="str">
            <v>001AG625</v>
          </cell>
          <cell r="E8">
            <v>75108.02</v>
          </cell>
        </row>
        <row r="9">
          <cell r="D9" t="str">
            <v>001AG626</v>
          </cell>
          <cell r="E9">
            <v>3162.45</v>
          </cell>
        </row>
        <row r="10">
          <cell r="D10" t="str">
            <v>001AG628</v>
          </cell>
          <cell r="E10">
            <v>33060.94</v>
          </cell>
        </row>
        <row r="11">
          <cell r="D11" t="str">
            <v>001AG635</v>
          </cell>
          <cell r="E11">
            <v>10237.24</v>
          </cell>
        </row>
        <row r="12">
          <cell r="D12" t="str">
            <v>001AG657</v>
          </cell>
          <cell r="E12">
            <v>50628</v>
          </cell>
        </row>
        <row r="13">
          <cell r="D13" t="str">
            <v>001AG658</v>
          </cell>
          <cell r="E13">
            <v>57763.65</v>
          </cell>
        </row>
        <row r="14">
          <cell r="D14" t="str">
            <v>001AG66</v>
          </cell>
          <cell r="E14">
            <v>2418.64</v>
          </cell>
        </row>
        <row r="15">
          <cell r="D15" t="str">
            <v>001AG67</v>
          </cell>
          <cell r="E15">
            <v>711.78</v>
          </cell>
        </row>
        <row r="16">
          <cell r="D16" t="str">
            <v>001AG681</v>
          </cell>
          <cell r="E16">
            <v>163412.66</v>
          </cell>
        </row>
        <row r="17">
          <cell r="D17" t="str">
            <v>001AG616</v>
          </cell>
          <cell r="E17">
            <v>23681.01</v>
          </cell>
        </row>
        <row r="18">
          <cell r="D18" t="str">
            <v>001AG618</v>
          </cell>
          <cell r="E18">
            <v>5143.38</v>
          </cell>
        </row>
        <row r="19">
          <cell r="D19" t="str">
            <v>001AG623</v>
          </cell>
          <cell r="E19">
            <v>4292.93</v>
          </cell>
        </row>
        <row r="20">
          <cell r="D20" t="str">
            <v>001AG628</v>
          </cell>
          <cell r="E20">
            <v>16636.080000000002</v>
          </cell>
        </row>
        <row r="21">
          <cell r="D21" t="str">
            <v>001AG635</v>
          </cell>
          <cell r="E21">
            <v>287</v>
          </cell>
        </row>
        <row r="22">
          <cell r="D22" t="str">
            <v>001EM/LO215</v>
          </cell>
          <cell r="E22">
            <v>316723.52</v>
          </cell>
        </row>
        <row r="23">
          <cell r="D23" t="str">
            <v>001EM/LO2181</v>
          </cell>
          <cell r="E23">
            <v>85631.34</v>
          </cell>
        </row>
        <row r="24">
          <cell r="D24" t="str">
            <v>001EM/LO2183</v>
          </cell>
          <cell r="E24">
            <v>10223.83</v>
          </cell>
        </row>
        <row r="25">
          <cell r="D25" t="str">
            <v>001EM/LO2188</v>
          </cell>
          <cell r="E25">
            <v>83825.84</v>
          </cell>
        </row>
        <row r="26">
          <cell r="D26" t="str">
            <v>001EM/LO604</v>
          </cell>
          <cell r="E26">
            <v>243744.8</v>
          </cell>
        </row>
        <row r="27">
          <cell r="D27" t="str">
            <v>001EM/LO605</v>
          </cell>
          <cell r="E27">
            <v>1913.6</v>
          </cell>
        </row>
        <row r="28">
          <cell r="D28" t="str">
            <v>001EM/LO606</v>
          </cell>
          <cell r="E28">
            <v>702115.04</v>
          </cell>
        </row>
        <row r="29">
          <cell r="D29" t="str">
            <v>001EM/LO613</v>
          </cell>
          <cell r="E29">
            <v>35288.69</v>
          </cell>
        </row>
        <row r="30">
          <cell r="D30" t="str">
            <v>001EM/LO614</v>
          </cell>
          <cell r="E30">
            <v>1231.71</v>
          </cell>
        </row>
        <row r="31">
          <cell r="D31" t="str">
            <v>001EM/LO615</v>
          </cell>
          <cell r="E31">
            <v>559356.76</v>
          </cell>
        </row>
        <row r="32">
          <cell r="D32" t="str">
            <v>001EM/LO617</v>
          </cell>
          <cell r="E32">
            <v>9029.7999999999993</v>
          </cell>
        </row>
        <row r="33">
          <cell r="D33" t="str">
            <v>001EM/LO618</v>
          </cell>
          <cell r="E33">
            <v>1745.43</v>
          </cell>
        </row>
        <row r="34">
          <cell r="D34" t="str">
            <v>001EM/LO622</v>
          </cell>
          <cell r="E34">
            <v>83405.570000000007</v>
          </cell>
        </row>
        <row r="35">
          <cell r="D35" t="str">
            <v>001EM/LO623</v>
          </cell>
          <cell r="E35">
            <v>861.25</v>
          </cell>
        </row>
        <row r="36">
          <cell r="D36" t="str">
            <v>001EM/LO625</v>
          </cell>
          <cell r="E36">
            <v>1620.5</v>
          </cell>
        </row>
        <row r="37">
          <cell r="D37" t="str">
            <v>001EM/LO626</v>
          </cell>
          <cell r="E37">
            <v>37787.230000000003</v>
          </cell>
        </row>
        <row r="38">
          <cell r="D38" t="str">
            <v>001EM/LO628</v>
          </cell>
          <cell r="E38">
            <v>703967.85</v>
          </cell>
        </row>
        <row r="39">
          <cell r="D39" t="str">
            <v>001EM/LO657</v>
          </cell>
          <cell r="E39">
            <v>30000</v>
          </cell>
        </row>
        <row r="40">
          <cell r="D40" t="str">
            <v>001EM/LO658</v>
          </cell>
          <cell r="E40">
            <v>306.27999999999997</v>
          </cell>
        </row>
        <row r="41">
          <cell r="D41" t="str">
            <v>0022183</v>
          </cell>
          <cell r="E41">
            <v>2063.1</v>
          </cell>
        </row>
        <row r="42">
          <cell r="D42" t="str">
            <v>002606</v>
          </cell>
          <cell r="E42">
            <v>12541.38</v>
          </cell>
        </row>
        <row r="43">
          <cell r="D43" t="str">
            <v>002615</v>
          </cell>
          <cell r="E43">
            <v>590</v>
          </cell>
        </row>
        <row r="44">
          <cell r="D44" t="str">
            <v>002618</v>
          </cell>
          <cell r="E44">
            <v>17049.150000000001</v>
          </cell>
        </row>
        <row r="45">
          <cell r="D45" t="str">
            <v>002623</v>
          </cell>
          <cell r="E45">
            <v>59401.96</v>
          </cell>
        </row>
        <row r="46">
          <cell r="D46" t="str">
            <v>002625</v>
          </cell>
          <cell r="E46">
            <v>1799.35</v>
          </cell>
        </row>
        <row r="47">
          <cell r="D47" t="str">
            <v>002628</v>
          </cell>
          <cell r="E47">
            <v>93.06</v>
          </cell>
        </row>
        <row r="48">
          <cell r="D48" t="str">
            <v>002657</v>
          </cell>
          <cell r="E48">
            <v>417.09</v>
          </cell>
        </row>
        <row r="49">
          <cell r="D49" t="str">
            <v>002658</v>
          </cell>
          <cell r="E49">
            <v>3740.07</v>
          </cell>
        </row>
        <row r="50">
          <cell r="D50" t="str">
            <v>003606</v>
          </cell>
          <cell r="E50">
            <v>4075.93</v>
          </cell>
        </row>
        <row r="51">
          <cell r="D51" t="str">
            <v>003613</v>
          </cell>
          <cell r="E51">
            <v>307.5</v>
          </cell>
        </row>
        <row r="52">
          <cell r="D52" t="str">
            <v>003618</v>
          </cell>
          <cell r="E52">
            <v>399.49</v>
          </cell>
        </row>
        <row r="53">
          <cell r="D53" t="str">
            <v>003622</v>
          </cell>
          <cell r="E53">
            <v>8900.6</v>
          </cell>
        </row>
        <row r="54">
          <cell r="D54" t="str">
            <v>003623</v>
          </cell>
          <cell r="E54">
            <v>9312.6</v>
          </cell>
        </row>
        <row r="55">
          <cell r="D55" t="str">
            <v>003625</v>
          </cell>
          <cell r="E55">
            <v>13940.43</v>
          </cell>
        </row>
        <row r="56">
          <cell r="D56" t="str">
            <v>003628</v>
          </cell>
          <cell r="E56">
            <v>3632.65</v>
          </cell>
        </row>
        <row r="57">
          <cell r="D57" t="str">
            <v>003658</v>
          </cell>
          <cell r="E57">
            <v>17249.68</v>
          </cell>
        </row>
        <row r="58">
          <cell r="D58" t="str">
            <v>007205</v>
          </cell>
          <cell r="E58">
            <v>13988.25</v>
          </cell>
        </row>
        <row r="59">
          <cell r="D59" t="str">
            <v>0072183</v>
          </cell>
          <cell r="E59">
            <v>1367.3</v>
          </cell>
        </row>
        <row r="60">
          <cell r="D60" t="str">
            <v>007622</v>
          </cell>
          <cell r="E60">
            <v>8689.33</v>
          </cell>
        </row>
        <row r="61">
          <cell r="D61" t="str">
            <v>007623</v>
          </cell>
          <cell r="E61">
            <v>959.67</v>
          </cell>
        </row>
        <row r="62">
          <cell r="D62" t="str">
            <v>007625</v>
          </cell>
          <cell r="E62">
            <v>25535.33</v>
          </cell>
        </row>
        <row r="63">
          <cell r="D63" t="str">
            <v>007626</v>
          </cell>
          <cell r="E63">
            <v>500</v>
          </cell>
        </row>
        <row r="64">
          <cell r="D64" t="str">
            <v>007628</v>
          </cell>
          <cell r="E64">
            <v>53417.35</v>
          </cell>
        </row>
        <row r="65">
          <cell r="D65" t="str">
            <v>007657</v>
          </cell>
          <cell r="E65">
            <v>28500</v>
          </cell>
        </row>
        <row r="66">
          <cell r="D66" t="str">
            <v>007658</v>
          </cell>
          <cell r="E66">
            <v>512261.82</v>
          </cell>
        </row>
        <row r="67">
          <cell r="D67" t="str">
            <v>008623</v>
          </cell>
          <cell r="E67">
            <v>6617.16</v>
          </cell>
        </row>
        <row r="68">
          <cell r="D68" t="str">
            <v>1012183</v>
          </cell>
          <cell r="E68">
            <v>4972.13</v>
          </cell>
        </row>
        <row r="69">
          <cell r="D69" t="str">
            <v>101606</v>
          </cell>
          <cell r="E69">
            <v>14934.56</v>
          </cell>
        </row>
        <row r="70">
          <cell r="D70" t="str">
            <v>101613</v>
          </cell>
          <cell r="E70">
            <v>3935.3</v>
          </cell>
        </row>
        <row r="71">
          <cell r="D71" t="str">
            <v>101615</v>
          </cell>
          <cell r="E71">
            <v>7060.89</v>
          </cell>
        </row>
        <row r="72">
          <cell r="D72" t="str">
            <v>101618</v>
          </cell>
          <cell r="E72">
            <v>2122.9699999999998</v>
          </cell>
        </row>
        <row r="73">
          <cell r="D73" t="str">
            <v>101622</v>
          </cell>
          <cell r="E73">
            <v>7639.84</v>
          </cell>
        </row>
        <row r="74">
          <cell r="D74" t="str">
            <v>101623</v>
          </cell>
          <cell r="E74">
            <v>406.18</v>
          </cell>
        </row>
        <row r="75">
          <cell r="D75" t="str">
            <v>101625</v>
          </cell>
          <cell r="E75">
            <v>19572.939999999999</v>
          </cell>
        </row>
        <row r="76">
          <cell r="D76" t="str">
            <v>101626</v>
          </cell>
          <cell r="E76">
            <v>5630.15</v>
          </cell>
        </row>
        <row r="77">
          <cell r="D77" t="str">
            <v>101628</v>
          </cell>
          <cell r="E77">
            <v>22753.03</v>
          </cell>
        </row>
        <row r="78">
          <cell r="D78" t="str">
            <v>101658</v>
          </cell>
          <cell r="E78">
            <v>146928.69</v>
          </cell>
        </row>
        <row r="79">
          <cell r="D79" t="str">
            <v>101681</v>
          </cell>
          <cell r="E79">
            <v>16285.42</v>
          </cell>
        </row>
        <row r="80">
          <cell r="D80" t="str">
            <v>120205</v>
          </cell>
          <cell r="E80">
            <v>1704.3</v>
          </cell>
        </row>
        <row r="81">
          <cell r="D81" t="str">
            <v>1202183</v>
          </cell>
          <cell r="E81">
            <v>7642.17</v>
          </cell>
        </row>
        <row r="82">
          <cell r="D82" t="str">
            <v>120606</v>
          </cell>
          <cell r="E82">
            <v>22467.17</v>
          </cell>
        </row>
        <row r="83">
          <cell r="D83" t="str">
            <v>120618</v>
          </cell>
          <cell r="E83">
            <v>16303.81</v>
          </cell>
        </row>
        <row r="84">
          <cell r="D84" t="str">
            <v>120623</v>
          </cell>
          <cell r="E84">
            <v>993.06</v>
          </cell>
        </row>
        <row r="85">
          <cell r="D85" t="str">
            <v>120625</v>
          </cell>
          <cell r="E85">
            <v>22937.09</v>
          </cell>
        </row>
        <row r="86">
          <cell r="D86" t="str">
            <v>120628</v>
          </cell>
          <cell r="E86">
            <v>834.18</v>
          </cell>
        </row>
        <row r="87">
          <cell r="D87" t="str">
            <v>120657</v>
          </cell>
          <cell r="E87">
            <v>1026.82</v>
          </cell>
        </row>
        <row r="88">
          <cell r="D88" t="str">
            <v>12067</v>
          </cell>
          <cell r="E88">
            <v>22576.720000000001</v>
          </cell>
        </row>
        <row r="89">
          <cell r="D89" t="str">
            <v>1242183</v>
          </cell>
          <cell r="E89">
            <v>1647.89</v>
          </cell>
        </row>
        <row r="90">
          <cell r="D90" t="str">
            <v>124606</v>
          </cell>
          <cell r="E90">
            <v>926.05</v>
          </cell>
        </row>
        <row r="91">
          <cell r="D91" t="str">
            <v>124625</v>
          </cell>
          <cell r="E91">
            <v>17667.560000000001</v>
          </cell>
        </row>
        <row r="92">
          <cell r="D92" t="str">
            <v>124657</v>
          </cell>
          <cell r="E92">
            <v>22500</v>
          </cell>
        </row>
        <row r="93">
          <cell r="D93" t="str">
            <v>129606</v>
          </cell>
          <cell r="E93">
            <v>1153.28</v>
          </cell>
        </row>
        <row r="94">
          <cell r="D94" t="str">
            <v>129618</v>
          </cell>
          <cell r="E94">
            <v>1522.08</v>
          </cell>
        </row>
        <row r="95">
          <cell r="D95" t="str">
            <v>129625</v>
          </cell>
          <cell r="E95">
            <v>19363.560000000001</v>
          </cell>
        </row>
        <row r="96">
          <cell r="D96" t="str">
            <v>129628</v>
          </cell>
          <cell r="E96">
            <v>6632.93</v>
          </cell>
        </row>
        <row r="97">
          <cell r="D97" t="str">
            <v>208606</v>
          </cell>
          <cell r="E97">
            <v>13760.57</v>
          </cell>
        </row>
        <row r="98">
          <cell r="D98" t="str">
            <v>208613</v>
          </cell>
          <cell r="E98">
            <v>636.4</v>
          </cell>
        </row>
        <row r="99">
          <cell r="D99" t="str">
            <v>208618</v>
          </cell>
          <cell r="E99">
            <v>388.75</v>
          </cell>
        </row>
        <row r="100">
          <cell r="D100" t="str">
            <v>208623</v>
          </cell>
          <cell r="E100">
            <v>500</v>
          </cell>
        </row>
        <row r="101">
          <cell r="D101" t="str">
            <v>208625</v>
          </cell>
          <cell r="E101">
            <v>3465.35</v>
          </cell>
        </row>
        <row r="102">
          <cell r="D102" t="str">
            <v>2102181</v>
          </cell>
          <cell r="E102">
            <v>1072.21</v>
          </cell>
        </row>
        <row r="103">
          <cell r="D103" t="str">
            <v>2102183</v>
          </cell>
          <cell r="E103">
            <v>49426.71</v>
          </cell>
        </row>
        <row r="104">
          <cell r="D104" t="str">
            <v>2102184</v>
          </cell>
          <cell r="E104">
            <v>9306.3700000000008</v>
          </cell>
        </row>
        <row r="105">
          <cell r="D105" t="str">
            <v>210606</v>
          </cell>
          <cell r="E105">
            <v>46844.56</v>
          </cell>
        </row>
        <row r="106">
          <cell r="D106" t="str">
            <v>210613</v>
          </cell>
          <cell r="E106">
            <v>3975.14</v>
          </cell>
        </row>
        <row r="107">
          <cell r="D107" t="str">
            <v>210615</v>
          </cell>
          <cell r="E107">
            <v>15983.54</v>
          </cell>
        </row>
        <row r="108">
          <cell r="D108" t="str">
            <v>210616</v>
          </cell>
          <cell r="E108">
            <v>1445.07</v>
          </cell>
        </row>
        <row r="109">
          <cell r="D109" t="str">
            <v>210618</v>
          </cell>
          <cell r="E109">
            <v>1092.96</v>
          </cell>
        </row>
        <row r="110">
          <cell r="D110" t="str">
            <v>210623</v>
          </cell>
          <cell r="E110">
            <v>12395.77</v>
          </cell>
        </row>
        <row r="111">
          <cell r="D111" t="str">
            <v>210625</v>
          </cell>
          <cell r="E111">
            <v>5776.78</v>
          </cell>
        </row>
        <row r="112">
          <cell r="D112" t="str">
            <v>210626</v>
          </cell>
          <cell r="E112">
            <v>2797.87</v>
          </cell>
        </row>
        <row r="113">
          <cell r="D113" t="str">
            <v>210628</v>
          </cell>
          <cell r="E113">
            <v>9562.43</v>
          </cell>
        </row>
        <row r="114">
          <cell r="D114" t="str">
            <v>210658</v>
          </cell>
          <cell r="E114">
            <v>89750.22</v>
          </cell>
        </row>
        <row r="115">
          <cell r="D115" t="str">
            <v>210681</v>
          </cell>
          <cell r="E115">
            <v>54169.06</v>
          </cell>
        </row>
        <row r="116">
          <cell r="D116" t="str">
            <v>2112182</v>
          </cell>
          <cell r="E116">
            <v>14709.5</v>
          </cell>
        </row>
        <row r="117">
          <cell r="D117" t="str">
            <v>2112183</v>
          </cell>
          <cell r="E117">
            <v>1028.56</v>
          </cell>
        </row>
        <row r="118">
          <cell r="D118" t="str">
            <v>211605</v>
          </cell>
          <cell r="E118">
            <v>6830.62</v>
          </cell>
        </row>
        <row r="119">
          <cell r="D119" t="str">
            <v>211606</v>
          </cell>
          <cell r="E119">
            <v>13997.47</v>
          </cell>
        </row>
        <row r="120">
          <cell r="D120" t="str">
            <v>211615</v>
          </cell>
          <cell r="E120">
            <v>6587.47</v>
          </cell>
        </row>
        <row r="121">
          <cell r="D121" t="str">
            <v>211616</v>
          </cell>
          <cell r="E121">
            <v>639.46</v>
          </cell>
        </row>
        <row r="122">
          <cell r="D122" t="str">
            <v>211618</v>
          </cell>
          <cell r="E122">
            <v>100.56</v>
          </cell>
        </row>
        <row r="123">
          <cell r="D123" t="str">
            <v>211623</v>
          </cell>
          <cell r="E123">
            <v>1019.86</v>
          </cell>
        </row>
        <row r="124">
          <cell r="D124" t="str">
            <v>211625</v>
          </cell>
          <cell r="E124">
            <v>24326.26</v>
          </cell>
        </row>
        <row r="125">
          <cell r="D125" t="str">
            <v>211626</v>
          </cell>
          <cell r="E125">
            <v>2082.5</v>
          </cell>
        </row>
        <row r="126">
          <cell r="D126" t="str">
            <v>211635</v>
          </cell>
          <cell r="E126">
            <v>290.5</v>
          </cell>
        </row>
        <row r="127">
          <cell r="D127" t="str">
            <v>211658</v>
          </cell>
          <cell r="E127">
            <v>1018.78</v>
          </cell>
        </row>
        <row r="128">
          <cell r="D128" t="str">
            <v>2122183</v>
          </cell>
          <cell r="E128">
            <v>8686.35</v>
          </cell>
        </row>
        <row r="129">
          <cell r="D129" t="str">
            <v>212606</v>
          </cell>
          <cell r="E129">
            <v>5981.88</v>
          </cell>
        </row>
        <row r="130">
          <cell r="D130" t="str">
            <v>212615</v>
          </cell>
          <cell r="E130">
            <v>192.97</v>
          </cell>
        </row>
        <row r="131">
          <cell r="D131" t="str">
            <v>212618</v>
          </cell>
          <cell r="E131">
            <v>715.43</v>
          </cell>
        </row>
        <row r="132">
          <cell r="D132" t="str">
            <v>212623</v>
          </cell>
          <cell r="E132">
            <v>3262.82</v>
          </cell>
        </row>
        <row r="133">
          <cell r="D133" t="str">
            <v>212625</v>
          </cell>
          <cell r="E133">
            <v>131618.81</v>
          </cell>
        </row>
        <row r="134">
          <cell r="D134" t="str">
            <v>212626</v>
          </cell>
          <cell r="E134">
            <v>222</v>
          </cell>
        </row>
        <row r="135">
          <cell r="D135" t="str">
            <v>212628</v>
          </cell>
          <cell r="E135">
            <v>1917.33</v>
          </cell>
        </row>
        <row r="136">
          <cell r="D136" t="str">
            <v>212657</v>
          </cell>
          <cell r="E136">
            <v>65441.54</v>
          </cell>
        </row>
        <row r="137">
          <cell r="D137" t="str">
            <v>212658</v>
          </cell>
          <cell r="E137">
            <v>343799.98</v>
          </cell>
        </row>
        <row r="138">
          <cell r="D138" t="str">
            <v>214215</v>
          </cell>
          <cell r="E138">
            <v>15583.34</v>
          </cell>
        </row>
        <row r="139">
          <cell r="D139" t="str">
            <v>214606</v>
          </cell>
          <cell r="E139">
            <v>16587.41</v>
          </cell>
        </row>
        <row r="140">
          <cell r="D140" t="str">
            <v>214613</v>
          </cell>
          <cell r="E140">
            <v>873.03</v>
          </cell>
        </row>
        <row r="141">
          <cell r="D141" t="str">
            <v>214615</v>
          </cell>
          <cell r="E141">
            <v>678.37</v>
          </cell>
        </row>
        <row r="142">
          <cell r="D142" t="str">
            <v>214618</v>
          </cell>
          <cell r="E142">
            <v>798.9</v>
          </cell>
        </row>
        <row r="143">
          <cell r="D143" t="str">
            <v>214623</v>
          </cell>
          <cell r="E143">
            <v>993.48</v>
          </cell>
        </row>
        <row r="144">
          <cell r="D144" t="str">
            <v>214625</v>
          </cell>
          <cell r="E144">
            <v>9685.19</v>
          </cell>
        </row>
        <row r="145">
          <cell r="D145" t="str">
            <v>214658</v>
          </cell>
          <cell r="E145">
            <v>14667.94</v>
          </cell>
        </row>
        <row r="146">
          <cell r="D146" t="str">
            <v>2182183</v>
          </cell>
          <cell r="E146">
            <v>7442.34</v>
          </cell>
        </row>
        <row r="147">
          <cell r="D147" t="str">
            <v>218604</v>
          </cell>
          <cell r="E147">
            <v>663.35</v>
          </cell>
        </row>
        <row r="148">
          <cell r="D148" t="str">
            <v>218605</v>
          </cell>
          <cell r="E148">
            <v>358.8</v>
          </cell>
        </row>
        <row r="149">
          <cell r="D149" t="str">
            <v>218606</v>
          </cell>
          <cell r="E149">
            <v>2024.28</v>
          </cell>
        </row>
        <row r="150">
          <cell r="D150" t="str">
            <v>218615</v>
          </cell>
          <cell r="E150">
            <v>261.92</v>
          </cell>
        </row>
        <row r="151">
          <cell r="D151" t="str">
            <v>218616</v>
          </cell>
          <cell r="E151">
            <v>204.26</v>
          </cell>
        </row>
        <row r="152">
          <cell r="D152" t="str">
            <v>218618</v>
          </cell>
          <cell r="E152">
            <v>6150.19</v>
          </cell>
        </row>
        <row r="153">
          <cell r="D153" t="str">
            <v>218625</v>
          </cell>
          <cell r="E153">
            <v>19546.73</v>
          </cell>
        </row>
        <row r="154">
          <cell r="D154" t="str">
            <v>218628</v>
          </cell>
          <cell r="E154">
            <v>167.34</v>
          </cell>
        </row>
        <row r="155">
          <cell r="D155" t="str">
            <v>218658</v>
          </cell>
          <cell r="E155">
            <v>30869.96</v>
          </cell>
        </row>
        <row r="156">
          <cell r="D156" t="str">
            <v>221215</v>
          </cell>
          <cell r="E156">
            <v>59668.6</v>
          </cell>
        </row>
        <row r="157">
          <cell r="D157" t="str">
            <v>2212183</v>
          </cell>
          <cell r="E157">
            <v>2877.36</v>
          </cell>
        </row>
        <row r="158">
          <cell r="D158" t="str">
            <v>221606</v>
          </cell>
          <cell r="E158">
            <v>70061.990000000005</v>
          </cell>
        </row>
        <row r="159">
          <cell r="D159" t="str">
            <v>221615</v>
          </cell>
          <cell r="E159">
            <v>95561.49</v>
          </cell>
        </row>
        <row r="160">
          <cell r="D160" t="str">
            <v>221617</v>
          </cell>
          <cell r="E160">
            <v>2802.09</v>
          </cell>
        </row>
        <row r="161">
          <cell r="D161" t="str">
            <v>221618</v>
          </cell>
          <cell r="E161">
            <v>4453.3</v>
          </cell>
        </row>
        <row r="162">
          <cell r="D162" t="str">
            <v>221624</v>
          </cell>
          <cell r="E162">
            <v>1448.49</v>
          </cell>
        </row>
        <row r="163">
          <cell r="D163" t="str">
            <v>221625</v>
          </cell>
          <cell r="E163">
            <v>15830.69</v>
          </cell>
        </row>
        <row r="164">
          <cell r="D164" t="str">
            <v>221626</v>
          </cell>
          <cell r="E164">
            <v>350.96</v>
          </cell>
        </row>
        <row r="165">
          <cell r="D165" t="str">
            <v>221657</v>
          </cell>
          <cell r="E165">
            <v>5733.68</v>
          </cell>
        </row>
        <row r="166">
          <cell r="D166" t="str">
            <v>221658</v>
          </cell>
          <cell r="E166">
            <v>68366.09</v>
          </cell>
        </row>
        <row r="167">
          <cell r="D167" t="str">
            <v>2302183</v>
          </cell>
          <cell r="E167">
            <v>1516.53</v>
          </cell>
        </row>
        <row r="168">
          <cell r="D168" t="str">
            <v>230604</v>
          </cell>
          <cell r="E168">
            <v>11960</v>
          </cell>
        </row>
        <row r="169">
          <cell r="D169" t="str">
            <v>230606</v>
          </cell>
          <cell r="E169">
            <v>1502</v>
          </cell>
        </row>
        <row r="170">
          <cell r="D170" t="str">
            <v>230625</v>
          </cell>
          <cell r="E170">
            <v>1651.29</v>
          </cell>
        </row>
        <row r="171">
          <cell r="D171" t="str">
            <v>231215</v>
          </cell>
          <cell r="E171">
            <v>4440.8900000000003</v>
          </cell>
        </row>
        <row r="172">
          <cell r="D172" t="str">
            <v>231606</v>
          </cell>
          <cell r="E172">
            <v>9177.9</v>
          </cell>
        </row>
        <row r="173">
          <cell r="D173" t="str">
            <v>231618</v>
          </cell>
          <cell r="E173">
            <v>1039.18</v>
          </cell>
        </row>
        <row r="174">
          <cell r="D174" t="str">
            <v>231624</v>
          </cell>
          <cell r="E174">
            <v>232.42</v>
          </cell>
        </row>
        <row r="175">
          <cell r="D175" t="str">
            <v>231625</v>
          </cell>
          <cell r="E175">
            <v>4496.91</v>
          </cell>
        </row>
        <row r="176">
          <cell r="D176" t="str">
            <v>231657</v>
          </cell>
          <cell r="E176">
            <v>2022.93</v>
          </cell>
        </row>
        <row r="177">
          <cell r="D177" t="str">
            <v>241606</v>
          </cell>
          <cell r="E177">
            <v>12400.28</v>
          </cell>
        </row>
        <row r="178">
          <cell r="D178" t="str">
            <v>241618</v>
          </cell>
          <cell r="E178">
            <v>1978.09</v>
          </cell>
        </row>
        <row r="179">
          <cell r="D179" t="str">
            <v>241625</v>
          </cell>
          <cell r="E179">
            <v>10699.43</v>
          </cell>
        </row>
        <row r="180">
          <cell r="D180" t="str">
            <v>241628</v>
          </cell>
          <cell r="E180">
            <v>706.83</v>
          </cell>
        </row>
        <row r="181">
          <cell r="D181" t="str">
            <v>2432183</v>
          </cell>
          <cell r="E181">
            <v>1017.08</v>
          </cell>
        </row>
        <row r="182">
          <cell r="D182" t="str">
            <v>243606</v>
          </cell>
          <cell r="E182">
            <v>2486.5700000000002</v>
          </cell>
        </row>
        <row r="183">
          <cell r="D183" t="str">
            <v>243618</v>
          </cell>
          <cell r="E183">
            <v>76785.41</v>
          </cell>
        </row>
        <row r="184">
          <cell r="D184" t="str">
            <v>243623</v>
          </cell>
          <cell r="E184">
            <v>6000</v>
          </cell>
        </row>
        <row r="185">
          <cell r="D185" t="str">
            <v>243625</v>
          </cell>
          <cell r="E185">
            <v>11821.65</v>
          </cell>
        </row>
        <row r="186">
          <cell r="D186" t="str">
            <v>311205</v>
          </cell>
          <cell r="E186">
            <v>16033.58</v>
          </cell>
        </row>
        <row r="187">
          <cell r="D187" t="str">
            <v>3112183</v>
          </cell>
          <cell r="E187">
            <v>25826.25</v>
          </cell>
        </row>
        <row r="188">
          <cell r="D188" t="str">
            <v>3112184</v>
          </cell>
          <cell r="E188">
            <v>11960</v>
          </cell>
        </row>
        <row r="189">
          <cell r="D189" t="str">
            <v>311604</v>
          </cell>
          <cell r="E189">
            <v>13563.51</v>
          </cell>
        </row>
        <row r="190">
          <cell r="D190" t="str">
            <v>311605</v>
          </cell>
          <cell r="E190">
            <v>39217.660000000003</v>
          </cell>
        </row>
        <row r="191">
          <cell r="D191" t="str">
            <v>311606</v>
          </cell>
          <cell r="E191">
            <v>20505.95</v>
          </cell>
        </row>
        <row r="192">
          <cell r="D192" t="str">
            <v>311613</v>
          </cell>
          <cell r="E192">
            <v>4455.29</v>
          </cell>
        </row>
        <row r="193">
          <cell r="D193" t="str">
            <v>311615</v>
          </cell>
          <cell r="E193">
            <v>40755.08</v>
          </cell>
        </row>
        <row r="194">
          <cell r="D194" t="str">
            <v>311618</v>
          </cell>
          <cell r="E194">
            <v>636376.99</v>
          </cell>
        </row>
        <row r="195">
          <cell r="D195" t="str">
            <v>311622</v>
          </cell>
          <cell r="E195">
            <v>1629</v>
          </cell>
        </row>
        <row r="196">
          <cell r="D196" t="str">
            <v>311625</v>
          </cell>
          <cell r="E196">
            <v>7557.9</v>
          </cell>
        </row>
        <row r="197">
          <cell r="D197" t="str">
            <v>311626</v>
          </cell>
          <cell r="E197">
            <v>18711.72</v>
          </cell>
        </row>
        <row r="198">
          <cell r="D198" t="str">
            <v>311628</v>
          </cell>
          <cell r="E198">
            <v>6874.26</v>
          </cell>
        </row>
        <row r="199">
          <cell r="D199" t="str">
            <v>311658</v>
          </cell>
          <cell r="E199">
            <v>68370.02</v>
          </cell>
        </row>
        <row r="200">
          <cell r="D200" t="str">
            <v>311681</v>
          </cell>
          <cell r="E200">
            <v>27403.06</v>
          </cell>
        </row>
        <row r="201">
          <cell r="D201" t="str">
            <v>401605</v>
          </cell>
          <cell r="E201">
            <v>3328.52</v>
          </cell>
        </row>
        <row r="202">
          <cell r="D202" t="str">
            <v>401606</v>
          </cell>
          <cell r="E202">
            <v>3745.19</v>
          </cell>
        </row>
        <row r="203">
          <cell r="D203" t="str">
            <v>401613</v>
          </cell>
          <cell r="E203">
            <v>929.52</v>
          </cell>
        </row>
        <row r="204">
          <cell r="D204" t="str">
            <v>401615</v>
          </cell>
          <cell r="E204">
            <v>239.2</v>
          </cell>
        </row>
        <row r="205">
          <cell r="D205" t="str">
            <v>401618</v>
          </cell>
          <cell r="E205">
            <v>4150.3999999999996</v>
          </cell>
        </row>
        <row r="206">
          <cell r="D206" t="str">
            <v>401623</v>
          </cell>
          <cell r="E206">
            <v>1297.07</v>
          </cell>
        </row>
        <row r="207">
          <cell r="D207" t="str">
            <v>401625</v>
          </cell>
          <cell r="E207">
            <v>5992</v>
          </cell>
        </row>
        <row r="208">
          <cell r="D208" t="str">
            <v>401657</v>
          </cell>
          <cell r="E208">
            <v>931.5</v>
          </cell>
        </row>
        <row r="209">
          <cell r="D209" t="str">
            <v>401658</v>
          </cell>
          <cell r="E209">
            <v>82895.990000000005</v>
          </cell>
        </row>
        <row r="210">
          <cell r="D210" t="str">
            <v>401681</v>
          </cell>
          <cell r="E210">
            <v>2213.66</v>
          </cell>
        </row>
        <row r="211">
          <cell r="D211" t="str">
            <v>50001623</v>
          </cell>
          <cell r="E211">
            <v>20000</v>
          </cell>
        </row>
        <row r="212">
          <cell r="D212" t="str">
            <v>50001681</v>
          </cell>
          <cell r="E212">
            <v>385.39</v>
          </cell>
        </row>
        <row r="213">
          <cell r="D213" t="str">
            <v>50008606</v>
          </cell>
          <cell r="E213">
            <v>98</v>
          </cell>
        </row>
        <row r="214">
          <cell r="D214" t="str">
            <v>5012181</v>
          </cell>
          <cell r="E214">
            <v>2433.5300000000002</v>
          </cell>
        </row>
        <row r="215">
          <cell r="D215" t="str">
            <v>5012183</v>
          </cell>
          <cell r="E215">
            <v>1394.53</v>
          </cell>
        </row>
        <row r="216">
          <cell r="D216" t="str">
            <v>501606</v>
          </cell>
          <cell r="E216">
            <v>3819.87</v>
          </cell>
        </row>
        <row r="217">
          <cell r="D217" t="str">
            <v>501613</v>
          </cell>
          <cell r="E217">
            <v>7125</v>
          </cell>
        </row>
        <row r="218">
          <cell r="D218" t="str">
            <v>501615</v>
          </cell>
          <cell r="E218">
            <v>3571.84</v>
          </cell>
        </row>
        <row r="219">
          <cell r="D219" t="str">
            <v>501616</v>
          </cell>
          <cell r="E219">
            <v>4394.0200000000004</v>
          </cell>
        </row>
        <row r="220">
          <cell r="D220" t="str">
            <v>501618</v>
          </cell>
          <cell r="E220">
            <v>1332.5</v>
          </cell>
        </row>
        <row r="221">
          <cell r="D221" t="str">
            <v>501622</v>
          </cell>
          <cell r="E221">
            <v>14029.56</v>
          </cell>
        </row>
        <row r="222">
          <cell r="D222" t="str">
            <v>501623</v>
          </cell>
          <cell r="E222">
            <v>575.21</v>
          </cell>
        </row>
        <row r="223">
          <cell r="D223" t="str">
            <v>501624</v>
          </cell>
          <cell r="E223">
            <v>2370</v>
          </cell>
        </row>
        <row r="224">
          <cell r="D224" t="str">
            <v>501625</v>
          </cell>
          <cell r="E224">
            <v>1160.0899999999999</v>
          </cell>
        </row>
        <row r="225">
          <cell r="D225" t="str">
            <v>501626</v>
          </cell>
          <cell r="E225">
            <v>649.91999999999996</v>
          </cell>
        </row>
        <row r="226">
          <cell r="D226" t="str">
            <v>501628</v>
          </cell>
          <cell r="E226">
            <v>8352.7800000000007</v>
          </cell>
        </row>
        <row r="227">
          <cell r="D227" t="str">
            <v>501658</v>
          </cell>
          <cell r="E227">
            <v>101823.79</v>
          </cell>
        </row>
        <row r="228">
          <cell r="D228" t="str">
            <v>501681</v>
          </cell>
          <cell r="E228">
            <v>6941.22</v>
          </cell>
        </row>
        <row r="229">
          <cell r="D229" t="str">
            <v>50101606</v>
          </cell>
          <cell r="E229">
            <v>240.96</v>
          </cell>
        </row>
        <row r="230">
          <cell r="D230" t="str">
            <v>50101618</v>
          </cell>
          <cell r="E230">
            <v>309.66000000000003</v>
          </cell>
        </row>
        <row r="231">
          <cell r="D231" t="str">
            <v>50101622</v>
          </cell>
          <cell r="E231">
            <v>454</v>
          </cell>
        </row>
        <row r="232">
          <cell r="D232" t="str">
            <v>50101625</v>
          </cell>
          <cell r="E232">
            <v>1528.89</v>
          </cell>
        </row>
        <row r="233">
          <cell r="D233" t="str">
            <v>50120618</v>
          </cell>
          <cell r="E233">
            <v>376.25</v>
          </cell>
        </row>
        <row r="234">
          <cell r="D234" t="str">
            <v>50120625</v>
          </cell>
          <cell r="E234">
            <v>591.5</v>
          </cell>
        </row>
        <row r="235">
          <cell r="D235" t="str">
            <v>50212606</v>
          </cell>
          <cell r="E235">
            <v>2764.85</v>
          </cell>
        </row>
        <row r="236">
          <cell r="D236" t="str">
            <v>50212623</v>
          </cell>
          <cell r="E236">
            <v>308.88</v>
          </cell>
        </row>
        <row r="237">
          <cell r="D237" t="str">
            <v>50212625</v>
          </cell>
          <cell r="E237">
            <v>33987.35</v>
          </cell>
        </row>
        <row r="238">
          <cell r="D238" t="str">
            <v>50212626</v>
          </cell>
          <cell r="E238">
            <v>56</v>
          </cell>
        </row>
        <row r="239">
          <cell r="D239" t="str">
            <v>50212628</v>
          </cell>
          <cell r="E239">
            <v>253.45</v>
          </cell>
        </row>
        <row r="240">
          <cell r="D240" t="str">
            <v>50212657</v>
          </cell>
          <cell r="E240">
            <v>29673</v>
          </cell>
        </row>
        <row r="241">
          <cell r="D241" t="str">
            <v>50212658</v>
          </cell>
          <cell r="E241">
            <v>14953.18</v>
          </cell>
        </row>
        <row r="242">
          <cell r="D242" t="str">
            <v>50212681</v>
          </cell>
          <cell r="E242">
            <v>10779.9</v>
          </cell>
        </row>
        <row r="243">
          <cell r="D243" t="str">
            <v>50221215</v>
          </cell>
          <cell r="E243">
            <v>83516.13</v>
          </cell>
        </row>
        <row r="244">
          <cell r="D244" t="str">
            <v>502212183</v>
          </cell>
          <cell r="E244">
            <v>883.57</v>
          </cell>
        </row>
        <row r="245">
          <cell r="D245" t="str">
            <v>50221606</v>
          </cell>
          <cell r="E245">
            <v>1284.3499999999999</v>
          </cell>
        </row>
        <row r="246">
          <cell r="D246" t="str">
            <v>50221681</v>
          </cell>
          <cell r="E246">
            <v>10011.040000000001</v>
          </cell>
        </row>
        <row r="247">
          <cell r="D247" t="str">
            <v>50231606</v>
          </cell>
          <cell r="E247">
            <v>8295.07</v>
          </cell>
        </row>
        <row r="248">
          <cell r="D248" t="str">
            <v>50231625</v>
          </cell>
          <cell r="E248">
            <v>3913.67</v>
          </cell>
        </row>
        <row r="249">
          <cell r="D249" t="str">
            <v>50231657</v>
          </cell>
          <cell r="E249">
            <v>1306</v>
          </cell>
        </row>
        <row r="250">
          <cell r="D250" t="str">
            <v>50231658</v>
          </cell>
          <cell r="E250">
            <v>2801</v>
          </cell>
        </row>
        <row r="251">
          <cell r="D251" t="str">
            <v>502412183</v>
          </cell>
          <cell r="E251">
            <v>2768.15</v>
          </cell>
        </row>
        <row r="252">
          <cell r="D252" t="str">
            <v>50241681</v>
          </cell>
          <cell r="E252">
            <v>121.9</v>
          </cell>
        </row>
        <row r="253">
          <cell r="D253" t="str">
            <v>502432183</v>
          </cell>
          <cell r="E253">
            <v>930.61</v>
          </cell>
        </row>
        <row r="254">
          <cell r="D254" t="str">
            <v>50243606</v>
          </cell>
          <cell r="E254">
            <v>881.76</v>
          </cell>
        </row>
        <row r="255">
          <cell r="D255" t="str">
            <v>50243618</v>
          </cell>
          <cell r="E255">
            <v>67</v>
          </cell>
        </row>
        <row r="256">
          <cell r="D256" t="str">
            <v>50243625</v>
          </cell>
          <cell r="E256">
            <v>8581.75</v>
          </cell>
        </row>
        <row r="257">
          <cell r="D257" t="str">
            <v>50243657</v>
          </cell>
          <cell r="E257">
            <v>6128.26</v>
          </cell>
        </row>
        <row r="258">
          <cell r="D258" t="str">
            <v>50243658</v>
          </cell>
          <cell r="E258">
            <v>1927.33</v>
          </cell>
        </row>
        <row r="259">
          <cell r="D259" t="str">
            <v>50301606</v>
          </cell>
          <cell r="E259">
            <v>747.42</v>
          </cell>
        </row>
        <row r="260">
          <cell r="D260" t="str">
            <v>50620606</v>
          </cell>
          <cell r="E260">
            <v>303.43</v>
          </cell>
        </row>
        <row r="261">
          <cell r="D261" t="str">
            <v>50620615</v>
          </cell>
          <cell r="E261">
            <v>300</v>
          </cell>
        </row>
        <row r="262">
          <cell r="D262" t="str">
            <v>50620622</v>
          </cell>
          <cell r="E262">
            <v>4183</v>
          </cell>
        </row>
        <row r="263">
          <cell r="D263" t="str">
            <v>50620623</v>
          </cell>
          <cell r="E263">
            <v>15449.42</v>
          </cell>
        </row>
        <row r="264">
          <cell r="D264" t="str">
            <v>50620625</v>
          </cell>
          <cell r="E264">
            <v>6339.96</v>
          </cell>
        </row>
        <row r="265">
          <cell r="D265" t="str">
            <v>50620657</v>
          </cell>
          <cell r="E265">
            <v>167</v>
          </cell>
        </row>
        <row r="266">
          <cell r="D266" t="str">
            <v>50620658</v>
          </cell>
          <cell r="E266">
            <v>2675.23</v>
          </cell>
        </row>
        <row r="267">
          <cell r="D267" t="str">
            <v>50620681</v>
          </cell>
          <cell r="E267">
            <v>3936.66</v>
          </cell>
        </row>
        <row r="268">
          <cell r="D268" t="str">
            <v>50700606</v>
          </cell>
          <cell r="E268">
            <v>1060.43</v>
          </cell>
        </row>
        <row r="269">
          <cell r="D269" t="str">
            <v>50HYD215</v>
          </cell>
          <cell r="E269">
            <v>30000</v>
          </cell>
        </row>
        <row r="270">
          <cell r="D270" t="str">
            <v>50HYD606</v>
          </cell>
          <cell r="E270">
            <v>9869.2900000000009</v>
          </cell>
        </row>
        <row r="271">
          <cell r="D271" t="str">
            <v>50HYD615</v>
          </cell>
          <cell r="E271">
            <v>5672.05</v>
          </cell>
        </row>
        <row r="272">
          <cell r="D272" t="str">
            <v>50HYD681</v>
          </cell>
          <cell r="E272">
            <v>6100.76</v>
          </cell>
        </row>
        <row r="273">
          <cell r="D273" t="str">
            <v>6012183</v>
          </cell>
          <cell r="E273">
            <v>6148.88</v>
          </cell>
        </row>
        <row r="274">
          <cell r="D274" t="str">
            <v>601604</v>
          </cell>
          <cell r="E274">
            <v>52.47</v>
          </cell>
        </row>
        <row r="275">
          <cell r="D275" t="str">
            <v>601606</v>
          </cell>
          <cell r="E275">
            <v>13505.93</v>
          </cell>
        </row>
        <row r="276">
          <cell r="D276" t="str">
            <v>601613</v>
          </cell>
          <cell r="E276">
            <v>4347.76</v>
          </cell>
        </row>
        <row r="277">
          <cell r="D277" t="str">
            <v>601615</v>
          </cell>
          <cell r="E277">
            <v>2452.54</v>
          </cell>
        </row>
        <row r="278">
          <cell r="D278" t="str">
            <v>601618</v>
          </cell>
          <cell r="E278">
            <v>7346.53</v>
          </cell>
        </row>
        <row r="279">
          <cell r="D279" t="str">
            <v>601622</v>
          </cell>
          <cell r="E279">
            <v>19506.11</v>
          </cell>
        </row>
        <row r="280">
          <cell r="D280" t="str">
            <v>601623</v>
          </cell>
          <cell r="E280">
            <v>1733.4</v>
          </cell>
        </row>
        <row r="281">
          <cell r="D281" t="str">
            <v>601625</v>
          </cell>
          <cell r="E281">
            <v>37103.57</v>
          </cell>
        </row>
        <row r="282">
          <cell r="D282" t="str">
            <v>601626</v>
          </cell>
          <cell r="E282">
            <v>2502.2199999999998</v>
          </cell>
        </row>
        <row r="283">
          <cell r="D283" t="str">
            <v>601628</v>
          </cell>
          <cell r="E283">
            <v>100</v>
          </cell>
        </row>
        <row r="284">
          <cell r="D284" t="str">
            <v>601658</v>
          </cell>
          <cell r="E284">
            <v>304125.99</v>
          </cell>
        </row>
        <row r="285">
          <cell r="D285" t="str">
            <v>601681</v>
          </cell>
          <cell r="E285">
            <v>31478.34</v>
          </cell>
        </row>
        <row r="286">
          <cell r="D286" t="str">
            <v>6082183</v>
          </cell>
          <cell r="E286">
            <v>3121.76</v>
          </cell>
        </row>
        <row r="287">
          <cell r="D287" t="str">
            <v>608606</v>
          </cell>
          <cell r="E287">
            <v>1620.11</v>
          </cell>
        </row>
        <row r="288">
          <cell r="D288" t="str">
            <v>608613</v>
          </cell>
          <cell r="E288">
            <v>796.27</v>
          </cell>
        </row>
        <row r="289">
          <cell r="D289" t="str">
            <v>608618</v>
          </cell>
          <cell r="E289">
            <v>110</v>
          </cell>
        </row>
        <row r="290">
          <cell r="D290" t="str">
            <v>608625</v>
          </cell>
          <cell r="E290">
            <v>4356.5600000000004</v>
          </cell>
        </row>
        <row r="291">
          <cell r="D291" t="str">
            <v>608626</v>
          </cell>
          <cell r="E291">
            <v>511.73</v>
          </cell>
        </row>
        <row r="292">
          <cell r="D292" t="str">
            <v>608658</v>
          </cell>
          <cell r="E292">
            <v>64269.24</v>
          </cell>
        </row>
        <row r="293">
          <cell r="D293" t="str">
            <v>608681</v>
          </cell>
          <cell r="E293">
            <v>1402.51</v>
          </cell>
        </row>
        <row r="294">
          <cell r="D294" t="str">
            <v>6202183</v>
          </cell>
          <cell r="E294">
            <v>7900.59</v>
          </cell>
        </row>
        <row r="295">
          <cell r="D295" t="str">
            <v>620606</v>
          </cell>
          <cell r="E295">
            <v>4369.32</v>
          </cell>
        </row>
        <row r="296">
          <cell r="D296" t="str">
            <v>620613</v>
          </cell>
          <cell r="E296">
            <v>1029.49</v>
          </cell>
        </row>
        <row r="297">
          <cell r="D297" t="str">
            <v>620615</v>
          </cell>
          <cell r="E297">
            <v>1226.27</v>
          </cell>
        </row>
        <row r="298">
          <cell r="D298" t="str">
            <v>620618</v>
          </cell>
          <cell r="E298">
            <v>3572.49</v>
          </cell>
        </row>
        <row r="299">
          <cell r="D299" t="str">
            <v>620622</v>
          </cell>
          <cell r="E299">
            <v>3635.1</v>
          </cell>
        </row>
        <row r="300">
          <cell r="D300" t="str">
            <v>620623</v>
          </cell>
          <cell r="E300">
            <v>1678.28</v>
          </cell>
        </row>
        <row r="301">
          <cell r="D301" t="str">
            <v>620625</v>
          </cell>
          <cell r="E301">
            <v>60783.88</v>
          </cell>
        </row>
        <row r="302">
          <cell r="D302" t="str">
            <v>620626</v>
          </cell>
          <cell r="E302">
            <v>364.85</v>
          </cell>
        </row>
        <row r="303">
          <cell r="D303" t="str">
            <v>620658</v>
          </cell>
          <cell r="E303">
            <v>53507.71</v>
          </cell>
        </row>
        <row r="304">
          <cell r="D304" t="str">
            <v>62067</v>
          </cell>
          <cell r="E304">
            <v>90</v>
          </cell>
        </row>
        <row r="305">
          <cell r="D305" t="str">
            <v>701215</v>
          </cell>
          <cell r="E305">
            <v>5738.54</v>
          </cell>
        </row>
        <row r="306">
          <cell r="D306" t="str">
            <v>701606</v>
          </cell>
          <cell r="E306">
            <v>91193.89</v>
          </cell>
        </row>
        <row r="307">
          <cell r="D307" t="str">
            <v>701613</v>
          </cell>
          <cell r="E307">
            <v>10998.99</v>
          </cell>
        </row>
        <row r="308">
          <cell r="D308" t="str">
            <v>701615</v>
          </cell>
          <cell r="E308">
            <v>113413.45</v>
          </cell>
        </row>
        <row r="309">
          <cell r="D309" t="str">
            <v>701616</v>
          </cell>
          <cell r="E309">
            <v>10281.870000000001</v>
          </cell>
        </row>
        <row r="310">
          <cell r="D310" t="str">
            <v>701618</v>
          </cell>
          <cell r="E310">
            <v>1357</v>
          </cell>
        </row>
        <row r="311">
          <cell r="D311" t="str">
            <v>701622</v>
          </cell>
          <cell r="E311">
            <v>271.11</v>
          </cell>
        </row>
        <row r="312">
          <cell r="D312" t="str">
            <v>701623</v>
          </cell>
          <cell r="E312">
            <v>15196.81</v>
          </cell>
        </row>
        <row r="313">
          <cell r="D313" t="str">
            <v>701625</v>
          </cell>
          <cell r="E313">
            <v>14469.05</v>
          </cell>
        </row>
        <row r="314">
          <cell r="D314" t="str">
            <v>701626</v>
          </cell>
          <cell r="E314">
            <v>13271.37</v>
          </cell>
        </row>
        <row r="315">
          <cell r="D315" t="str">
            <v>701628</v>
          </cell>
          <cell r="E315">
            <v>6749.65</v>
          </cell>
        </row>
        <row r="316">
          <cell r="D316" t="str">
            <v>701657</v>
          </cell>
          <cell r="E316">
            <v>3700</v>
          </cell>
        </row>
        <row r="317">
          <cell r="D317" t="str">
            <v>701658</v>
          </cell>
          <cell r="E317">
            <v>378695.18</v>
          </cell>
        </row>
        <row r="318">
          <cell r="D318" t="str">
            <v>701681</v>
          </cell>
          <cell r="E318">
            <v>60715.35</v>
          </cell>
        </row>
        <row r="319">
          <cell r="D319" t="str">
            <v>702606</v>
          </cell>
          <cell r="E319">
            <v>6680.94</v>
          </cell>
        </row>
        <row r="320">
          <cell r="D320" t="str">
            <v>702618</v>
          </cell>
          <cell r="E320">
            <v>2309.6</v>
          </cell>
        </row>
        <row r="321">
          <cell r="D321" t="str">
            <v>702622</v>
          </cell>
          <cell r="E321">
            <v>4410.43</v>
          </cell>
        </row>
        <row r="322">
          <cell r="D322" t="str">
            <v>702624</v>
          </cell>
          <cell r="E322">
            <v>509</v>
          </cell>
        </row>
        <row r="323">
          <cell r="D323" t="str">
            <v>702625</v>
          </cell>
          <cell r="E323">
            <v>3251.62</v>
          </cell>
        </row>
        <row r="324">
          <cell r="D324" t="str">
            <v>702628</v>
          </cell>
          <cell r="E324">
            <v>400</v>
          </cell>
        </row>
        <row r="325">
          <cell r="D325" t="str">
            <v>702681</v>
          </cell>
          <cell r="E325">
            <v>1414.81</v>
          </cell>
        </row>
        <row r="326">
          <cell r="D326" t="str">
            <v>703215</v>
          </cell>
          <cell r="E326">
            <v>8737.98</v>
          </cell>
        </row>
        <row r="327">
          <cell r="D327" t="str">
            <v>703606</v>
          </cell>
          <cell r="E327">
            <v>57946.19</v>
          </cell>
        </row>
        <row r="328">
          <cell r="D328" t="str">
            <v>703613</v>
          </cell>
          <cell r="E328">
            <v>4871.7700000000004</v>
          </cell>
        </row>
        <row r="329">
          <cell r="D329" t="str">
            <v>703615</v>
          </cell>
          <cell r="E329">
            <v>3986.89</v>
          </cell>
        </row>
        <row r="330">
          <cell r="D330" t="str">
            <v>703622</v>
          </cell>
          <cell r="E330">
            <v>500</v>
          </cell>
        </row>
        <row r="331">
          <cell r="D331" t="str">
            <v>703624</v>
          </cell>
          <cell r="E331">
            <v>3828</v>
          </cell>
        </row>
        <row r="332">
          <cell r="D332" t="str">
            <v>703625</v>
          </cell>
          <cell r="E332">
            <v>3156.76</v>
          </cell>
        </row>
        <row r="333">
          <cell r="D333" t="str">
            <v>703628</v>
          </cell>
          <cell r="E333">
            <v>220</v>
          </cell>
        </row>
        <row r="334">
          <cell r="D334" t="str">
            <v>703681</v>
          </cell>
          <cell r="E334">
            <v>36953.14</v>
          </cell>
        </row>
        <row r="335">
          <cell r="D335" t="str">
            <v>704215</v>
          </cell>
          <cell r="E335">
            <v>17896.89</v>
          </cell>
        </row>
        <row r="336">
          <cell r="D336" t="str">
            <v>7042184</v>
          </cell>
          <cell r="E336">
            <v>3241.16</v>
          </cell>
        </row>
        <row r="337">
          <cell r="D337" t="str">
            <v>704606</v>
          </cell>
          <cell r="E337">
            <v>5798.25</v>
          </cell>
        </row>
        <row r="338">
          <cell r="D338" t="str">
            <v>704613</v>
          </cell>
          <cell r="E338">
            <v>328.32</v>
          </cell>
        </row>
        <row r="339">
          <cell r="D339" t="str">
            <v>704615</v>
          </cell>
          <cell r="E339">
            <v>78861.95</v>
          </cell>
        </row>
        <row r="340">
          <cell r="D340" t="str">
            <v>704618</v>
          </cell>
          <cell r="E340">
            <v>1056.32</v>
          </cell>
        </row>
        <row r="341">
          <cell r="D341" t="str">
            <v>704624</v>
          </cell>
          <cell r="E341">
            <v>2406.66</v>
          </cell>
        </row>
        <row r="342">
          <cell r="D342" t="str">
            <v>704625</v>
          </cell>
          <cell r="E342">
            <v>3495.32</v>
          </cell>
        </row>
        <row r="343">
          <cell r="D343" t="str">
            <v>704681</v>
          </cell>
          <cell r="E343">
            <v>2057.2199999999998</v>
          </cell>
        </row>
        <row r="344">
          <cell r="D344" t="str">
            <v>705215</v>
          </cell>
          <cell r="E344">
            <v>2561.83</v>
          </cell>
        </row>
        <row r="345">
          <cell r="D345" t="str">
            <v>705606</v>
          </cell>
          <cell r="E345">
            <v>16436.38</v>
          </cell>
        </row>
        <row r="346">
          <cell r="D346" t="str">
            <v>705618</v>
          </cell>
          <cell r="E346">
            <v>376.77</v>
          </cell>
        </row>
        <row r="347">
          <cell r="D347" t="str">
            <v>705625</v>
          </cell>
          <cell r="E347">
            <v>4774.6400000000003</v>
          </cell>
        </row>
        <row r="348">
          <cell r="D348" t="str">
            <v>705626</v>
          </cell>
          <cell r="E348">
            <v>39.700000000000003</v>
          </cell>
        </row>
        <row r="349">
          <cell r="D349" t="str">
            <v>705681</v>
          </cell>
          <cell r="E349">
            <v>16671.96</v>
          </cell>
        </row>
        <row r="350">
          <cell r="D350" t="str">
            <v>706606</v>
          </cell>
          <cell r="E350">
            <v>7035.92</v>
          </cell>
        </row>
        <row r="351">
          <cell r="D351" t="str">
            <v>706613</v>
          </cell>
          <cell r="E351">
            <v>1062.6400000000001</v>
          </cell>
        </row>
        <row r="352">
          <cell r="D352" t="str">
            <v>706618</v>
          </cell>
          <cell r="E352">
            <v>408.5</v>
          </cell>
        </row>
        <row r="353">
          <cell r="D353" t="str">
            <v>706625</v>
          </cell>
          <cell r="E353">
            <v>444.28</v>
          </cell>
        </row>
        <row r="354">
          <cell r="D354" t="str">
            <v>706628</v>
          </cell>
          <cell r="E354">
            <v>250</v>
          </cell>
        </row>
        <row r="355">
          <cell r="D355" t="str">
            <v>706681</v>
          </cell>
          <cell r="E355">
            <v>8741.06</v>
          </cell>
        </row>
        <row r="356">
          <cell r="D356" t="str">
            <v>707606</v>
          </cell>
          <cell r="E356">
            <v>2119.1</v>
          </cell>
        </row>
        <row r="357">
          <cell r="D357" t="str">
            <v>707622</v>
          </cell>
          <cell r="E357">
            <v>11216.51</v>
          </cell>
        </row>
        <row r="358">
          <cell r="D358" t="str">
            <v>707623</v>
          </cell>
          <cell r="E358">
            <v>956.8</v>
          </cell>
        </row>
        <row r="359">
          <cell r="D359" t="str">
            <v>707625</v>
          </cell>
          <cell r="E359">
            <v>2951.23</v>
          </cell>
        </row>
        <row r="360">
          <cell r="D360" t="str">
            <v>707628</v>
          </cell>
          <cell r="E360">
            <v>6400</v>
          </cell>
        </row>
        <row r="361">
          <cell r="D361" t="str">
            <v>7092183</v>
          </cell>
          <cell r="E361">
            <v>2546.2800000000002</v>
          </cell>
        </row>
        <row r="362">
          <cell r="D362" t="str">
            <v>709606</v>
          </cell>
          <cell r="E362">
            <v>4743.84</v>
          </cell>
        </row>
        <row r="363">
          <cell r="D363" t="str">
            <v>709622</v>
          </cell>
          <cell r="E363">
            <v>298800.36</v>
          </cell>
        </row>
        <row r="364">
          <cell r="D364" t="str">
            <v>709623</v>
          </cell>
          <cell r="E364">
            <v>132.5</v>
          </cell>
        </row>
        <row r="365">
          <cell r="D365" t="str">
            <v>709625</v>
          </cell>
          <cell r="E365">
            <v>10695.49</v>
          </cell>
        </row>
        <row r="366">
          <cell r="D366" t="str">
            <v>709626</v>
          </cell>
          <cell r="E366">
            <v>1431</v>
          </cell>
        </row>
        <row r="367">
          <cell r="D367" t="str">
            <v>709657</v>
          </cell>
          <cell r="E367">
            <v>40658.58</v>
          </cell>
        </row>
        <row r="368">
          <cell r="D368" t="str">
            <v>709658</v>
          </cell>
          <cell r="E368">
            <v>34957.769999999997</v>
          </cell>
        </row>
        <row r="369">
          <cell r="D369" t="str">
            <v>709681</v>
          </cell>
          <cell r="E369">
            <v>270.52999999999997</v>
          </cell>
        </row>
        <row r="370">
          <cell r="D370" t="str">
            <v>8012183</v>
          </cell>
          <cell r="E370">
            <v>2332.1999999999998</v>
          </cell>
        </row>
        <row r="371">
          <cell r="D371" t="str">
            <v>8012184</v>
          </cell>
          <cell r="E371">
            <v>1016.36</v>
          </cell>
        </row>
        <row r="372">
          <cell r="D372" t="str">
            <v>801605</v>
          </cell>
          <cell r="E372">
            <v>2506.2199999999998</v>
          </cell>
        </row>
        <row r="373">
          <cell r="D373" t="str">
            <v>801606</v>
          </cell>
          <cell r="E373">
            <v>6465.93</v>
          </cell>
        </row>
        <row r="374">
          <cell r="D374" t="str">
            <v>801613</v>
          </cell>
          <cell r="E374">
            <v>5387.11</v>
          </cell>
        </row>
        <row r="375">
          <cell r="D375" t="str">
            <v>801615</v>
          </cell>
          <cell r="E375">
            <v>3612.13</v>
          </cell>
        </row>
        <row r="376">
          <cell r="D376" t="str">
            <v>801618</v>
          </cell>
          <cell r="E376">
            <v>4328.04</v>
          </cell>
        </row>
        <row r="377">
          <cell r="D377" t="str">
            <v>801623</v>
          </cell>
          <cell r="E377">
            <v>568.1</v>
          </cell>
        </row>
        <row r="378">
          <cell r="D378" t="str">
            <v>801625</v>
          </cell>
          <cell r="E378">
            <v>17573.59</v>
          </cell>
        </row>
        <row r="379">
          <cell r="D379" t="str">
            <v>801626</v>
          </cell>
          <cell r="E379">
            <v>1037.25</v>
          </cell>
        </row>
        <row r="380">
          <cell r="D380" t="str">
            <v>801628</v>
          </cell>
          <cell r="E380">
            <v>10376.719999999999</v>
          </cell>
        </row>
        <row r="381">
          <cell r="D381" t="str">
            <v>801658</v>
          </cell>
          <cell r="E381">
            <v>327932.51</v>
          </cell>
        </row>
        <row r="382">
          <cell r="D382" t="str">
            <v>801681</v>
          </cell>
          <cell r="E382">
            <v>3669.9</v>
          </cell>
        </row>
        <row r="383">
          <cell r="D383" t="str">
            <v>8202183</v>
          </cell>
          <cell r="E383">
            <v>3402.04</v>
          </cell>
        </row>
        <row r="384">
          <cell r="D384" t="str">
            <v>8202184</v>
          </cell>
          <cell r="E384">
            <v>2471.65</v>
          </cell>
        </row>
        <row r="385">
          <cell r="D385" t="str">
            <v>820605</v>
          </cell>
          <cell r="E385">
            <v>910.18</v>
          </cell>
        </row>
        <row r="386">
          <cell r="D386" t="str">
            <v>820606</v>
          </cell>
          <cell r="E386">
            <v>401.7</v>
          </cell>
        </row>
        <row r="387">
          <cell r="D387" t="str">
            <v>820618</v>
          </cell>
          <cell r="E387">
            <v>1481.71</v>
          </cell>
        </row>
        <row r="388">
          <cell r="D388" t="str">
            <v>820623</v>
          </cell>
          <cell r="E388">
            <v>568.1</v>
          </cell>
        </row>
        <row r="389">
          <cell r="D389" t="str">
            <v>820625</v>
          </cell>
          <cell r="E389">
            <v>5928.78</v>
          </cell>
        </row>
        <row r="390">
          <cell r="D390" t="str">
            <v>820628</v>
          </cell>
          <cell r="E390">
            <v>25</v>
          </cell>
        </row>
        <row r="391">
          <cell r="D391" t="str">
            <v>A01205</v>
          </cell>
          <cell r="E391">
            <v>54262.52</v>
          </cell>
        </row>
        <row r="392">
          <cell r="D392" t="str">
            <v>A01215</v>
          </cell>
          <cell r="E392">
            <v>12968.23</v>
          </cell>
        </row>
        <row r="393">
          <cell r="D393" t="str">
            <v>A012183</v>
          </cell>
          <cell r="E393">
            <v>97997.74</v>
          </cell>
        </row>
        <row r="394">
          <cell r="D394" t="str">
            <v>A01604</v>
          </cell>
          <cell r="E394">
            <v>12916.28</v>
          </cell>
        </row>
        <row r="395">
          <cell r="D395" t="str">
            <v>A01605</v>
          </cell>
          <cell r="E395">
            <v>45595.34</v>
          </cell>
        </row>
        <row r="396">
          <cell r="D396" t="str">
            <v>A01606</v>
          </cell>
          <cell r="E396">
            <v>38624.57</v>
          </cell>
        </row>
        <row r="397">
          <cell r="D397" t="str">
            <v>A01615</v>
          </cell>
          <cell r="E397">
            <v>36580.47</v>
          </cell>
        </row>
        <row r="398">
          <cell r="D398" t="str">
            <v>A01624</v>
          </cell>
          <cell r="E398">
            <v>51.93</v>
          </cell>
        </row>
        <row r="399">
          <cell r="D399" t="str">
            <v>A01625</v>
          </cell>
          <cell r="E399">
            <v>10458.74</v>
          </cell>
        </row>
        <row r="400">
          <cell r="D400" t="str">
            <v>A01628</v>
          </cell>
          <cell r="E400">
            <v>2949.1</v>
          </cell>
        </row>
        <row r="401">
          <cell r="D401" t="str">
            <v>A01658</v>
          </cell>
          <cell r="E401">
            <v>116586.53</v>
          </cell>
        </row>
        <row r="402">
          <cell r="D402" t="str">
            <v>A01681</v>
          </cell>
          <cell r="E402">
            <v>192388.68</v>
          </cell>
        </row>
        <row r="403">
          <cell r="D403" t="str">
            <v>A042183</v>
          </cell>
          <cell r="E403">
            <v>117756.67</v>
          </cell>
        </row>
        <row r="404">
          <cell r="D404" t="str">
            <v>A04613</v>
          </cell>
          <cell r="E404">
            <v>316.87</v>
          </cell>
        </row>
        <row r="405">
          <cell r="D405" t="str">
            <v>A04615</v>
          </cell>
          <cell r="E405">
            <v>42601.19</v>
          </cell>
        </row>
        <row r="406">
          <cell r="D406" t="str">
            <v>A04626</v>
          </cell>
          <cell r="E406">
            <v>138306.6</v>
          </cell>
        </row>
        <row r="407">
          <cell r="D407" t="str">
            <v>A062183</v>
          </cell>
          <cell r="E407">
            <v>24254.240000000002</v>
          </cell>
        </row>
        <row r="408">
          <cell r="D408" t="str">
            <v>A062188</v>
          </cell>
          <cell r="E408">
            <v>31151.93</v>
          </cell>
        </row>
        <row r="409">
          <cell r="D409" t="str">
            <v>A06604</v>
          </cell>
          <cell r="E409">
            <v>24863.8</v>
          </cell>
        </row>
        <row r="410">
          <cell r="D410" t="str">
            <v>A06605</v>
          </cell>
          <cell r="E410">
            <v>8390.08</v>
          </cell>
        </row>
        <row r="411">
          <cell r="D411" t="str">
            <v>A06606</v>
          </cell>
          <cell r="E411">
            <v>13976.9</v>
          </cell>
        </row>
        <row r="412">
          <cell r="D412" t="str">
            <v>A06625</v>
          </cell>
          <cell r="E412">
            <v>12054.76</v>
          </cell>
        </row>
        <row r="413">
          <cell r="D413" t="str">
            <v>A06635</v>
          </cell>
          <cell r="E413">
            <v>5731</v>
          </cell>
        </row>
        <row r="414">
          <cell r="D414" t="str">
            <v>A06651</v>
          </cell>
          <cell r="E414">
            <v>9000</v>
          </cell>
        </row>
        <row r="415">
          <cell r="D415" t="str">
            <v>A06657</v>
          </cell>
          <cell r="E415">
            <v>5352.25</v>
          </cell>
        </row>
        <row r="416">
          <cell r="D416" t="str">
            <v>B01215</v>
          </cell>
          <cell r="E416">
            <v>14710.8</v>
          </cell>
        </row>
        <row r="417">
          <cell r="D417" t="str">
            <v>B012183</v>
          </cell>
          <cell r="E417">
            <v>1982.97</v>
          </cell>
        </row>
        <row r="418">
          <cell r="D418" t="str">
            <v>B01604</v>
          </cell>
          <cell r="E418">
            <v>21391.37</v>
          </cell>
        </row>
        <row r="419">
          <cell r="D419" t="str">
            <v>B01606</v>
          </cell>
          <cell r="E419">
            <v>41591.11</v>
          </cell>
        </row>
        <row r="420">
          <cell r="D420" t="str">
            <v>B01613</v>
          </cell>
          <cell r="E420">
            <v>1550.07</v>
          </cell>
        </row>
        <row r="421">
          <cell r="D421" t="str">
            <v>B01615</v>
          </cell>
          <cell r="E421">
            <v>8723.27</v>
          </cell>
        </row>
        <row r="422">
          <cell r="D422" t="str">
            <v>B01616</v>
          </cell>
          <cell r="E422">
            <v>3373.57</v>
          </cell>
        </row>
        <row r="423">
          <cell r="D423" t="str">
            <v>B01618</v>
          </cell>
          <cell r="E423">
            <v>608.4</v>
          </cell>
        </row>
        <row r="424">
          <cell r="D424" t="str">
            <v>B01622</v>
          </cell>
          <cell r="E424">
            <v>293552.7</v>
          </cell>
        </row>
        <row r="425">
          <cell r="D425" t="str">
            <v>B01623</v>
          </cell>
          <cell r="E425">
            <v>7663.54</v>
          </cell>
        </row>
        <row r="426">
          <cell r="D426" t="str">
            <v>B01625</v>
          </cell>
          <cell r="E426">
            <v>29558.67</v>
          </cell>
        </row>
        <row r="427">
          <cell r="D427" t="str">
            <v>B01626</v>
          </cell>
          <cell r="E427">
            <v>11308.22</v>
          </cell>
        </row>
        <row r="428">
          <cell r="D428" t="str">
            <v>B01628</v>
          </cell>
          <cell r="E428">
            <v>23300.59</v>
          </cell>
        </row>
        <row r="429">
          <cell r="D429" t="str">
            <v>B01658</v>
          </cell>
          <cell r="E429">
            <v>610656.06000000006</v>
          </cell>
        </row>
        <row r="430">
          <cell r="D430" t="str">
            <v>B0167</v>
          </cell>
          <cell r="E430">
            <v>8270.1200000000008</v>
          </cell>
        </row>
        <row r="431">
          <cell r="D431" t="str">
            <v>B01681</v>
          </cell>
          <cell r="E431">
            <v>8686.19</v>
          </cell>
        </row>
        <row r="432">
          <cell r="D432" t="str">
            <v>BIOL606</v>
          </cell>
          <cell r="E432">
            <v>26304.57</v>
          </cell>
        </row>
        <row r="433">
          <cell r="D433" t="str">
            <v>BIOL615</v>
          </cell>
          <cell r="E433">
            <v>2710.67</v>
          </cell>
        </row>
        <row r="434">
          <cell r="D434" t="str">
            <v>BIOL618</v>
          </cell>
          <cell r="E434">
            <v>478.4</v>
          </cell>
        </row>
        <row r="435">
          <cell r="D435" t="str">
            <v>BIOL624</v>
          </cell>
          <cell r="E435">
            <v>575</v>
          </cell>
        </row>
        <row r="436">
          <cell r="D436" t="str">
            <v>BIOL625</v>
          </cell>
          <cell r="E436">
            <v>3055.28</v>
          </cell>
        </row>
        <row r="437">
          <cell r="D437" t="str">
            <v>C012183</v>
          </cell>
          <cell r="E437">
            <v>2987.7</v>
          </cell>
        </row>
        <row r="438">
          <cell r="D438" t="str">
            <v>C01606</v>
          </cell>
          <cell r="E438">
            <v>10434.15</v>
          </cell>
        </row>
        <row r="439">
          <cell r="D439" t="str">
            <v>C01613</v>
          </cell>
          <cell r="E439">
            <v>1279.78</v>
          </cell>
        </row>
        <row r="440">
          <cell r="D440" t="str">
            <v>C01615</v>
          </cell>
          <cell r="E440">
            <v>1460.47</v>
          </cell>
        </row>
        <row r="441">
          <cell r="D441" t="str">
            <v>C01616</v>
          </cell>
          <cell r="E441">
            <v>225.52</v>
          </cell>
        </row>
        <row r="442">
          <cell r="D442" t="str">
            <v>C01618</v>
          </cell>
          <cell r="E442">
            <v>1700.92</v>
          </cell>
        </row>
        <row r="443">
          <cell r="D443" t="str">
            <v>C01622</v>
          </cell>
          <cell r="E443">
            <v>583.16999999999996</v>
          </cell>
        </row>
        <row r="444">
          <cell r="D444" t="str">
            <v>C01623</v>
          </cell>
          <cell r="E444">
            <v>205.61</v>
          </cell>
        </row>
        <row r="445">
          <cell r="D445" t="str">
            <v>C01625</v>
          </cell>
          <cell r="E445">
            <v>53957.73</v>
          </cell>
        </row>
        <row r="446">
          <cell r="D446" t="str">
            <v>C01626</v>
          </cell>
          <cell r="E446">
            <v>633.66999999999996</v>
          </cell>
        </row>
        <row r="447">
          <cell r="D447" t="str">
            <v>C01658</v>
          </cell>
          <cell r="E447">
            <v>57495.32</v>
          </cell>
        </row>
        <row r="448">
          <cell r="D448" t="str">
            <v>C01681</v>
          </cell>
          <cell r="E448">
            <v>3510.93</v>
          </cell>
        </row>
        <row r="449">
          <cell r="D449" t="str">
            <v>CHAO215</v>
          </cell>
          <cell r="E449">
            <v>8792.51</v>
          </cell>
        </row>
        <row r="450">
          <cell r="D450" t="str">
            <v>CHAO2183</v>
          </cell>
          <cell r="E450">
            <v>1201.98</v>
          </cell>
        </row>
        <row r="451">
          <cell r="D451" t="str">
            <v>CHAO606</v>
          </cell>
          <cell r="E451">
            <v>10603.95</v>
          </cell>
        </row>
        <row r="452">
          <cell r="D452" t="str">
            <v>CHAO613</v>
          </cell>
          <cell r="E452">
            <v>957</v>
          </cell>
        </row>
        <row r="453">
          <cell r="D453" t="str">
            <v>CHAO617</v>
          </cell>
          <cell r="E453">
            <v>179.64</v>
          </cell>
        </row>
        <row r="454">
          <cell r="D454" t="str">
            <v>CHAO618</v>
          </cell>
          <cell r="E454">
            <v>967.63</v>
          </cell>
        </row>
        <row r="455">
          <cell r="D455" t="str">
            <v>CHAO624</v>
          </cell>
          <cell r="E455">
            <v>120.99</v>
          </cell>
        </row>
        <row r="456">
          <cell r="D456" t="str">
            <v>CHAO625</v>
          </cell>
          <cell r="E456">
            <v>19153.830000000002</v>
          </cell>
        </row>
        <row r="457">
          <cell r="D457" t="str">
            <v>CHAO626</v>
          </cell>
          <cell r="E457">
            <v>109.46</v>
          </cell>
        </row>
        <row r="458">
          <cell r="D458" t="str">
            <v>CHAO657</v>
          </cell>
          <cell r="E458">
            <v>4996.47</v>
          </cell>
        </row>
        <row r="459">
          <cell r="D459" t="str">
            <v>CHAO215</v>
          </cell>
          <cell r="E459">
            <v>64603.14</v>
          </cell>
        </row>
        <row r="460">
          <cell r="D460" t="str">
            <v>CHAO606</v>
          </cell>
          <cell r="E460">
            <v>37297.410000000003</v>
          </cell>
        </row>
        <row r="461">
          <cell r="D461" t="str">
            <v>CHAO615</v>
          </cell>
          <cell r="E461">
            <v>1880</v>
          </cell>
        </row>
        <row r="462">
          <cell r="D462" t="str">
            <v>CHAO617</v>
          </cell>
          <cell r="E462">
            <v>1097.9000000000001</v>
          </cell>
        </row>
        <row r="463">
          <cell r="D463" t="str">
            <v>CHAO618</v>
          </cell>
          <cell r="E463">
            <v>1133.4100000000001</v>
          </cell>
        </row>
        <row r="464">
          <cell r="D464" t="str">
            <v>CHAO624</v>
          </cell>
          <cell r="E464">
            <v>23.95</v>
          </cell>
        </row>
        <row r="465">
          <cell r="D465" t="str">
            <v>CHAO625</v>
          </cell>
          <cell r="E465">
            <v>8545.9500000000007</v>
          </cell>
        </row>
        <row r="466">
          <cell r="D466" t="str">
            <v>CHAO658</v>
          </cell>
          <cell r="E466">
            <v>19127.990000000002</v>
          </cell>
        </row>
        <row r="467">
          <cell r="D467" t="str">
            <v>CHAO681</v>
          </cell>
          <cell r="E467">
            <v>413.12</v>
          </cell>
        </row>
        <row r="468">
          <cell r="D468" t="str">
            <v>CHIM606</v>
          </cell>
          <cell r="E468">
            <v>29074.03</v>
          </cell>
        </row>
        <row r="469">
          <cell r="D469" t="str">
            <v>CHIM613</v>
          </cell>
          <cell r="E469">
            <v>129.16999999999999</v>
          </cell>
        </row>
        <row r="470">
          <cell r="D470" t="str">
            <v>CHIM615</v>
          </cell>
          <cell r="E470">
            <v>1341.01</v>
          </cell>
        </row>
        <row r="471">
          <cell r="D471" t="str">
            <v>CHIM625</v>
          </cell>
          <cell r="E471">
            <v>1240.69</v>
          </cell>
        </row>
        <row r="472">
          <cell r="D472" t="str">
            <v>CSE205</v>
          </cell>
          <cell r="E472">
            <v>1554.8</v>
          </cell>
        </row>
        <row r="473">
          <cell r="D473" t="str">
            <v>CSE2183</v>
          </cell>
          <cell r="E473">
            <v>10713.98</v>
          </cell>
        </row>
        <row r="474">
          <cell r="D474" t="str">
            <v>CSE606</v>
          </cell>
          <cell r="E474">
            <v>4203.72</v>
          </cell>
        </row>
        <row r="475">
          <cell r="D475" t="str">
            <v>CSE618</v>
          </cell>
          <cell r="E475">
            <v>1321.85</v>
          </cell>
        </row>
        <row r="476">
          <cell r="D476" t="str">
            <v>CSE624</v>
          </cell>
          <cell r="E476">
            <v>75.19</v>
          </cell>
        </row>
        <row r="477">
          <cell r="D477" t="str">
            <v>CSE625</v>
          </cell>
          <cell r="E477">
            <v>10581.22</v>
          </cell>
        </row>
        <row r="478">
          <cell r="D478" t="str">
            <v>CSE658</v>
          </cell>
          <cell r="E478">
            <v>39756.089999999997</v>
          </cell>
        </row>
        <row r="479">
          <cell r="D479" t="str">
            <v>D012183</v>
          </cell>
          <cell r="E479">
            <v>1267.76</v>
          </cell>
        </row>
        <row r="480">
          <cell r="D480" t="str">
            <v>D01606</v>
          </cell>
          <cell r="E480">
            <v>7270.74</v>
          </cell>
        </row>
        <row r="481">
          <cell r="D481" t="str">
            <v>D01613</v>
          </cell>
          <cell r="E481">
            <v>1322.96</v>
          </cell>
        </row>
        <row r="482">
          <cell r="D482" t="str">
            <v>D01615</v>
          </cell>
          <cell r="E482">
            <v>1065.77</v>
          </cell>
        </row>
        <row r="483">
          <cell r="D483" t="str">
            <v>D01618</v>
          </cell>
          <cell r="E483">
            <v>15170.54</v>
          </cell>
        </row>
        <row r="484">
          <cell r="D484" t="str">
            <v>D01623</v>
          </cell>
          <cell r="E484">
            <v>3740.88</v>
          </cell>
        </row>
        <row r="485">
          <cell r="D485" t="str">
            <v>D01624</v>
          </cell>
          <cell r="E485">
            <v>1066</v>
          </cell>
        </row>
        <row r="486">
          <cell r="D486" t="str">
            <v>D01625</v>
          </cell>
          <cell r="E486">
            <v>51594.25</v>
          </cell>
        </row>
        <row r="487">
          <cell r="D487" t="str">
            <v>D01657</v>
          </cell>
          <cell r="E487">
            <v>163313.42000000001</v>
          </cell>
        </row>
        <row r="488">
          <cell r="D488" t="str">
            <v>D01658</v>
          </cell>
          <cell r="E488">
            <v>19188.919999999998</v>
          </cell>
        </row>
        <row r="489">
          <cell r="D489" t="str">
            <v>D01681</v>
          </cell>
          <cell r="E489">
            <v>987.49</v>
          </cell>
        </row>
        <row r="490">
          <cell r="D490" t="str">
            <v>D02606</v>
          </cell>
          <cell r="E490">
            <v>1313.37</v>
          </cell>
        </row>
        <row r="491">
          <cell r="D491" t="str">
            <v>D02618</v>
          </cell>
          <cell r="E491">
            <v>19990.13</v>
          </cell>
        </row>
        <row r="492">
          <cell r="D492" t="str">
            <v>D02623</v>
          </cell>
          <cell r="E492">
            <v>2392.6799999999998</v>
          </cell>
        </row>
        <row r="493">
          <cell r="D493" t="str">
            <v>D02624</v>
          </cell>
          <cell r="E493">
            <v>5533</v>
          </cell>
        </row>
        <row r="494">
          <cell r="D494" t="str">
            <v>D02625</v>
          </cell>
          <cell r="E494">
            <v>7237.47</v>
          </cell>
        </row>
        <row r="495">
          <cell r="D495" t="str">
            <v>D02626</v>
          </cell>
          <cell r="E495">
            <v>6.82</v>
          </cell>
        </row>
        <row r="496">
          <cell r="D496" t="str">
            <v>D02658</v>
          </cell>
          <cell r="E496">
            <v>183057.78</v>
          </cell>
        </row>
        <row r="497">
          <cell r="D497" t="str">
            <v>D0267</v>
          </cell>
          <cell r="E497">
            <v>1040</v>
          </cell>
        </row>
        <row r="498">
          <cell r="D498" t="str">
            <v>GEOL605</v>
          </cell>
          <cell r="E498">
            <v>1363</v>
          </cell>
        </row>
        <row r="499">
          <cell r="D499" t="str">
            <v>GEOL606</v>
          </cell>
          <cell r="E499">
            <v>4587.57</v>
          </cell>
        </row>
        <row r="500">
          <cell r="D500" t="str">
            <v>GEOL615</v>
          </cell>
          <cell r="E500">
            <v>23722.65</v>
          </cell>
        </row>
        <row r="501">
          <cell r="D501" t="str">
            <v>GEOL625</v>
          </cell>
          <cell r="E501">
            <v>2628.13</v>
          </cell>
        </row>
        <row r="502">
          <cell r="D502" t="str">
            <v>GEOL628</v>
          </cell>
          <cell r="E502">
            <v>498.61</v>
          </cell>
        </row>
        <row r="503">
          <cell r="D503" t="str">
            <v>HYDRO215</v>
          </cell>
          <cell r="E503">
            <v>177215.76</v>
          </cell>
        </row>
        <row r="504">
          <cell r="D504" t="str">
            <v>HYDRO2183</v>
          </cell>
          <cell r="E504">
            <v>1333.25</v>
          </cell>
        </row>
        <row r="505">
          <cell r="D505" t="str">
            <v>HYDRO604</v>
          </cell>
          <cell r="E505">
            <v>8161.94</v>
          </cell>
        </row>
        <row r="506">
          <cell r="D506" t="str">
            <v>HYDRO606</v>
          </cell>
          <cell r="E506">
            <v>27961.98</v>
          </cell>
        </row>
        <row r="507">
          <cell r="D507" t="str">
            <v>HYDRO615</v>
          </cell>
          <cell r="E507">
            <v>954.63</v>
          </cell>
        </row>
        <row r="508">
          <cell r="D508" t="str">
            <v>HYDRO616</v>
          </cell>
          <cell r="E508">
            <v>1291.02</v>
          </cell>
        </row>
        <row r="509">
          <cell r="D509" t="str">
            <v>HYDRO618</v>
          </cell>
          <cell r="E509">
            <v>71.86</v>
          </cell>
        </row>
        <row r="510">
          <cell r="D510" t="str">
            <v>HYDRO624</v>
          </cell>
          <cell r="E510">
            <v>116.39</v>
          </cell>
        </row>
        <row r="511">
          <cell r="D511" t="str">
            <v>HYDRO625</v>
          </cell>
          <cell r="E511">
            <v>16012.49</v>
          </cell>
        </row>
        <row r="512">
          <cell r="D512" t="str">
            <v>HYDRO657</v>
          </cell>
          <cell r="E512">
            <v>4587.99</v>
          </cell>
        </row>
        <row r="513">
          <cell r="D513" t="str">
            <v>HYDRO658</v>
          </cell>
          <cell r="E513">
            <v>2289</v>
          </cell>
        </row>
        <row r="514">
          <cell r="D514" t="str">
            <v>MATH605</v>
          </cell>
          <cell r="E514">
            <v>601.59</v>
          </cell>
        </row>
        <row r="515">
          <cell r="D515" t="str">
            <v>MATH606</v>
          </cell>
          <cell r="E515">
            <v>1950.53</v>
          </cell>
        </row>
        <row r="516">
          <cell r="D516" t="str">
            <v>MATH618</v>
          </cell>
          <cell r="E516">
            <v>1820.52</v>
          </cell>
        </row>
        <row r="517">
          <cell r="D517" t="str">
            <v>MATH625</v>
          </cell>
          <cell r="E517">
            <v>1472.05</v>
          </cell>
        </row>
        <row r="518">
          <cell r="D518" t="str">
            <v>MICR215</v>
          </cell>
          <cell r="E518">
            <v>13309.09</v>
          </cell>
        </row>
        <row r="519">
          <cell r="D519" t="str">
            <v>MICR606</v>
          </cell>
          <cell r="E519">
            <v>9657.9</v>
          </cell>
        </row>
        <row r="520">
          <cell r="D520" t="str">
            <v>MICR618</v>
          </cell>
          <cell r="E520">
            <v>480.01</v>
          </cell>
        </row>
        <row r="521">
          <cell r="D521" t="str">
            <v>MICR625</v>
          </cell>
          <cell r="E521">
            <v>49.5</v>
          </cell>
        </row>
        <row r="522">
          <cell r="D522" t="str">
            <v>PHYS606</v>
          </cell>
          <cell r="E522">
            <v>6792.68</v>
          </cell>
        </row>
        <row r="523">
          <cell r="D523" t="str">
            <v>PHYS618</v>
          </cell>
          <cell r="E523">
            <v>682.11</v>
          </cell>
        </row>
        <row r="524">
          <cell r="D524" t="str">
            <v>PHYS625</v>
          </cell>
          <cell r="E524">
            <v>191.89</v>
          </cell>
        </row>
        <row r="525">
          <cell r="D525" t="str">
            <v>RETAT621</v>
          </cell>
          <cell r="E525">
            <v>40236.83</v>
          </cell>
        </row>
        <row r="526">
          <cell r="D526" t="str">
            <v>RETAT633</v>
          </cell>
          <cell r="E526">
            <v>309257.99</v>
          </cell>
        </row>
        <row r="527">
          <cell r="D527" t="str">
            <v>RETAT641</v>
          </cell>
          <cell r="E527">
            <v>20628477.02</v>
          </cell>
        </row>
        <row r="528">
          <cell r="D528" t="str">
            <v>RETAT645</v>
          </cell>
          <cell r="E528">
            <v>13525416.869999999</v>
          </cell>
        </row>
        <row r="529">
          <cell r="D529" t="str">
            <v>RETAT647</v>
          </cell>
          <cell r="E529">
            <v>71870.039999999994</v>
          </cell>
        </row>
        <row r="530">
          <cell r="D530" t="str">
            <v>RPROP633</v>
          </cell>
          <cell r="E530">
            <v>50255.47</v>
          </cell>
        </row>
        <row r="531">
          <cell r="D531" t="str">
            <v>RPROP641</v>
          </cell>
          <cell r="E531">
            <v>3574479.5</v>
          </cell>
        </row>
        <row r="532">
          <cell r="D532" t="str">
            <v>RPROP645</v>
          </cell>
          <cell r="E532">
            <v>1331253.93</v>
          </cell>
        </row>
        <row r="533">
          <cell r="D533" t="str">
            <v>RPROP647</v>
          </cell>
          <cell r="E533">
            <v>14296.75</v>
          </cell>
        </row>
        <row r="534">
          <cell r="D534" t="str">
            <v>SG205</v>
          </cell>
          <cell r="E534">
            <v>3229.2</v>
          </cell>
        </row>
        <row r="535">
          <cell r="D535" t="str">
            <v>SG215</v>
          </cell>
          <cell r="E535">
            <v>69956.7</v>
          </cell>
        </row>
        <row r="536">
          <cell r="D536" t="str">
            <v>SG2183</v>
          </cell>
          <cell r="E536">
            <v>2384.7199999999998</v>
          </cell>
        </row>
        <row r="537">
          <cell r="D537" t="str">
            <v>SG606</v>
          </cell>
          <cell r="E537">
            <v>36822.129999999997</v>
          </cell>
        </row>
        <row r="538">
          <cell r="D538" t="str">
            <v>SG613</v>
          </cell>
          <cell r="E538">
            <v>9578.58</v>
          </cell>
        </row>
        <row r="539">
          <cell r="D539" t="str">
            <v>SG615</v>
          </cell>
          <cell r="E539">
            <v>5865.65</v>
          </cell>
        </row>
        <row r="540">
          <cell r="D540" t="str">
            <v>SG616</v>
          </cell>
          <cell r="E540">
            <v>4566.59</v>
          </cell>
        </row>
        <row r="541">
          <cell r="D541" t="str">
            <v>SG618</v>
          </cell>
          <cell r="E541">
            <v>235</v>
          </cell>
        </row>
        <row r="542">
          <cell r="D542" t="str">
            <v>SG622</v>
          </cell>
          <cell r="E542">
            <v>21941.97</v>
          </cell>
        </row>
        <row r="543">
          <cell r="D543" t="str">
            <v>SG623</v>
          </cell>
          <cell r="E543">
            <v>717.6</v>
          </cell>
        </row>
        <row r="544">
          <cell r="D544" t="str">
            <v>SG624</v>
          </cell>
          <cell r="E544">
            <v>900</v>
          </cell>
        </row>
        <row r="545">
          <cell r="D545" t="str">
            <v>SG625</v>
          </cell>
          <cell r="E545">
            <v>7695.45</v>
          </cell>
        </row>
        <row r="546">
          <cell r="D546" t="str">
            <v>SG626</v>
          </cell>
          <cell r="E546">
            <v>6166.56</v>
          </cell>
        </row>
        <row r="547">
          <cell r="D547" t="str">
            <v>SG628</v>
          </cell>
          <cell r="E547">
            <v>9300.15</v>
          </cell>
        </row>
        <row r="548">
          <cell r="D548" t="str">
            <v>SG658</v>
          </cell>
          <cell r="E548">
            <v>188397.44</v>
          </cell>
        </row>
        <row r="549">
          <cell r="D549" t="str">
            <v>SG681</v>
          </cell>
          <cell r="E549">
            <v>372369.96</v>
          </cell>
        </row>
      </sheetData>
      <sheetData sheetId="27">
        <row r="2">
          <cell r="C2">
            <v>10001215</v>
          </cell>
          <cell r="D2">
            <v>0</v>
          </cell>
          <cell r="E2">
            <v>1049085.3899999999</v>
          </cell>
        </row>
        <row r="3">
          <cell r="C3">
            <v>10001606</v>
          </cell>
          <cell r="D3">
            <v>0</v>
          </cell>
          <cell r="E3">
            <v>983731.75</v>
          </cell>
        </row>
        <row r="4">
          <cell r="C4">
            <v>10001615</v>
          </cell>
        </row>
        <row r="5">
          <cell r="C5">
            <v>10001616</v>
          </cell>
          <cell r="D5">
            <v>23865</v>
          </cell>
          <cell r="E5">
            <v>23865</v>
          </cell>
        </row>
        <row r="6">
          <cell r="C6">
            <v>10001618</v>
          </cell>
          <cell r="D6">
            <v>6890</v>
          </cell>
          <cell r="E6">
            <v>23098.400000000001</v>
          </cell>
        </row>
        <row r="7">
          <cell r="C7">
            <v>10001622</v>
          </cell>
          <cell r="D7">
            <v>59393.75</v>
          </cell>
          <cell r="E7">
            <v>59393.75</v>
          </cell>
        </row>
        <row r="8">
          <cell r="C8">
            <v>10001623</v>
          </cell>
          <cell r="D8">
            <v>5080</v>
          </cell>
          <cell r="E8">
            <v>5080</v>
          </cell>
        </row>
        <row r="9">
          <cell r="C9">
            <v>10001625</v>
          </cell>
          <cell r="D9">
            <v>67000</v>
          </cell>
          <cell r="E9">
            <v>81399.199999999997</v>
          </cell>
        </row>
        <row r="10">
          <cell r="C10">
            <v>10001626</v>
          </cell>
        </row>
        <row r="11">
          <cell r="C11">
            <v>10001628</v>
          </cell>
          <cell r="D11">
            <v>16665</v>
          </cell>
          <cell r="E11">
            <v>16065</v>
          </cell>
        </row>
        <row r="12">
          <cell r="C12">
            <v>10001635</v>
          </cell>
          <cell r="D12">
            <v>300</v>
          </cell>
          <cell r="E12">
            <v>300</v>
          </cell>
        </row>
        <row r="13">
          <cell r="C13">
            <v>10001641</v>
          </cell>
          <cell r="D13">
            <v>71311</v>
          </cell>
          <cell r="E13">
            <v>723965.48</v>
          </cell>
        </row>
        <row r="14">
          <cell r="C14">
            <v>10001651</v>
          </cell>
        </row>
        <row r="15">
          <cell r="C15">
            <v>10001657</v>
          </cell>
          <cell r="D15">
            <v>60000</v>
          </cell>
          <cell r="E15">
            <v>60000</v>
          </cell>
        </row>
        <row r="16">
          <cell r="C16">
            <v>10001658</v>
          </cell>
        </row>
        <row r="17">
          <cell r="C17">
            <v>10001681</v>
          </cell>
          <cell r="D17">
            <v>775.25</v>
          </cell>
          <cell r="E17">
            <v>775.25</v>
          </cell>
        </row>
        <row r="18">
          <cell r="C18">
            <v>10003213</v>
          </cell>
        </row>
        <row r="19">
          <cell r="C19">
            <v>10003215</v>
          </cell>
          <cell r="D19">
            <v>388849</v>
          </cell>
          <cell r="E19">
            <v>974861</v>
          </cell>
        </row>
        <row r="20">
          <cell r="C20">
            <v>10003218</v>
          </cell>
          <cell r="D20">
            <v>709195</v>
          </cell>
          <cell r="E20">
            <v>209195</v>
          </cell>
        </row>
        <row r="21">
          <cell r="C21">
            <v>10003604</v>
          </cell>
          <cell r="D21">
            <v>71880</v>
          </cell>
          <cell r="E21">
            <v>0</v>
          </cell>
        </row>
        <row r="22">
          <cell r="C22">
            <v>10003605</v>
          </cell>
        </row>
        <row r="23">
          <cell r="C23">
            <v>10003606</v>
          </cell>
          <cell r="D23">
            <v>554697.43999999994</v>
          </cell>
          <cell r="E23">
            <v>554697.43999999994</v>
          </cell>
        </row>
        <row r="24">
          <cell r="C24">
            <v>10003613</v>
          </cell>
          <cell r="D24">
            <v>43430.02</v>
          </cell>
          <cell r="E24">
            <v>43430.02</v>
          </cell>
        </row>
        <row r="25">
          <cell r="C25">
            <v>10003614</v>
          </cell>
          <cell r="D25">
            <v>916.82</v>
          </cell>
          <cell r="E25">
            <v>916.82</v>
          </cell>
        </row>
        <row r="26">
          <cell r="C26">
            <v>10003615</v>
          </cell>
          <cell r="D26">
            <v>638553.48</v>
          </cell>
          <cell r="E26">
            <v>496600.48</v>
          </cell>
        </row>
        <row r="27">
          <cell r="C27">
            <v>10003616</v>
          </cell>
          <cell r="D27">
            <v>1626.62</v>
          </cell>
          <cell r="E27">
            <v>1626.62</v>
          </cell>
        </row>
        <row r="28">
          <cell r="C28">
            <v>10003617</v>
          </cell>
          <cell r="D28">
            <v>0</v>
          </cell>
          <cell r="E28">
            <v>117849.11</v>
          </cell>
        </row>
        <row r="29">
          <cell r="C29">
            <v>10003618</v>
          </cell>
          <cell r="D29">
            <v>2218.12</v>
          </cell>
          <cell r="E29">
            <v>2218.12</v>
          </cell>
        </row>
        <row r="30">
          <cell r="C30">
            <v>10003622</v>
          </cell>
          <cell r="D30">
            <v>280958.63</v>
          </cell>
          <cell r="E30">
            <v>149261.63</v>
          </cell>
        </row>
        <row r="31">
          <cell r="C31">
            <v>10003623</v>
          </cell>
        </row>
        <row r="32">
          <cell r="C32">
            <v>10003624</v>
          </cell>
        </row>
        <row r="33">
          <cell r="C33">
            <v>10003625</v>
          </cell>
          <cell r="D33">
            <v>4445.84</v>
          </cell>
          <cell r="E33">
            <v>4445.84</v>
          </cell>
        </row>
        <row r="34">
          <cell r="C34">
            <v>10003626</v>
          </cell>
          <cell r="D34">
            <v>26056.240000000002</v>
          </cell>
          <cell r="E34">
            <v>26056.240000000002</v>
          </cell>
        </row>
        <row r="35">
          <cell r="C35">
            <v>10003628</v>
          </cell>
          <cell r="D35">
            <v>522374.28</v>
          </cell>
          <cell r="E35">
            <v>522374.28</v>
          </cell>
        </row>
        <row r="36">
          <cell r="C36">
            <v>10003635</v>
          </cell>
          <cell r="D36">
            <v>739.38</v>
          </cell>
          <cell r="E36">
            <v>739.38</v>
          </cell>
        </row>
        <row r="37">
          <cell r="C37">
            <v>10003657</v>
          </cell>
          <cell r="D37">
            <v>22181.18</v>
          </cell>
          <cell r="E37">
            <v>22181.18</v>
          </cell>
        </row>
        <row r="38">
          <cell r="C38">
            <v>10003671</v>
          </cell>
        </row>
        <row r="39">
          <cell r="C39">
            <v>10003681</v>
          </cell>
          <cell r="D39">
            <v>219787.44</v>
          </cell>
          <cell r="E39">
            <v>219787.44</v>
          </cell>
        </row>
        <row r="40">
          <cell r="C40">
            <v>10004215</v>
          </cell>
          <cell r="D40">
            <v>0</v>
          </cell>
          <cell r="E40">
            <v>173800</v>
          </cell>
        </row>
        <row r="41">
          <cell r="C41">
            <v>10004606</v>
          </cell>
          <cell r="D41">
            <v>947040.7</v>
          </cell>
          <cell r="E41">
            <v>538305.69999999995</v>
          </cell>
        </row>
        <row r="42">
          <cell r="C42">
            <v>10004641</v>
          </cell>
          <cell r="D42">
            <v>440087.74</v>
          </cell>
          <cell r="E42">
            <v>440087.74</v>
          </cell>
        </row>
        <row r="43">
          <cell r="C43">
            <v>10006218</v>
          </cell>
          <cell r="D43">
            <v>2000</v>
          </cell>
          <cell r="E43">
            <v>2000</v>
          </cell>
        </row>
        <row r="44">
          <cell r="C44">
            <v>10006605</v>
          </cell>
        </row>
        <row r="45">
          <cell r="C45">
            <v>10006606</v>
          </cell>
          <cell r="D45">
            <v>10000</v>
          </cell>
          <cell r="E45">
            <v>10000</v>
          </cell>
        </row>
        <row r="46">
          <cell r="C46">
            <v>10006615</v>
          </cell>
        </row>
        <row r="47">
          <cell r="C47">
            <v>10006617</v>
          </cell>
        </row>
        <row r="48">
          <cell r="C48">
            <v>10006618</v>
          </cell>
          <cell r="D48">
            <v>20000</v>
          </cell>
          <cell r="E48">
            <v>20000</v>
          </cell>
        </row>
        <row r="49">
          <cell r="C49">
            <v>10006622</v>
          </cell>
        </row>
        <row r="50">
          <cell r="C50">
            <v>10006623</v>
          </cell>
          <cell r="D50">
            <v>83747.570000000007</v>
          </cell>
          <cell r="E50">
            <v>83747.570000000007</v>
          </cell>
        </row>
        <row r="51">
          <cell r="C51">
            <v>10006625</v>
          </cell>
          <cell r="D51">
            <v>2000</v>
          </cell>
          <cell r="E51">
            <v>2000</v>
          </cell>
        </row>
        <row r="52">
          <cell r="C52">
            <v>10006626</v>
          </cell>
          <cell r="D52">
            <v>1000</v>
          </cell>
          <cell r="E52">
            <v>1000</v>
          </cell>
        </row>
        <row r="53">
          <cell r="C53">
            <v>10006628</v>
          </cell>
          <cell r="D53">
            <v>4000</v>
          </cell>
          <cell r="E53">
            <v>4000</v>
          </cell>
        </row>
        <row r="54">
          <cell r="C54">
            <v>10006641</v>
          </cell>
          <cell r="D54">
            <v>5211.68</v>
          </cell>
          <cell r="E54">
            <v>5211.68</v>
          </cell>
        </row>
        <row r="55">
          <cell r="C55">
            <v>10006657</v>
          </cell>
          <cell r="D55">
            <v>1000</v>
          </cell>
          <cell r="E55">
            <v>1000</v>
          </cell>
        </row>
        <row r="56">
          <cell r="C56">
            <v>10006681</v>
          </cell>
          <cell r="D56">
            <v>618.30999999999995</v>
          </cell>
          <cell r="E56">
            <v>618.30999999999995</v>
          </cell>
        </row>
        <row r="57">
          <cell r="C57">
            <v>10007218</v>
          </cell>
          <cell r="D57">
            <v>3000</v>
          </cell>
          <cell r="E57">
            <v>3000</v>
          </cell>
        </row>
        <row r="58">
          <cell r="C58">
            <v>10007606</v>
          </cell>
          <cell r="D58">
            <v>5000</v>
          </cell>
          <cell r="E58">
            <v>5000</v>
          </cell>
        </row>
        <row r="59">
          <cell r="C59">
            <v>10007615</v>
          </cell>
        </row>
        <row r="60">
          <cell r="C60">
            <v>10007618</v>
          </cell>
        </row>
        <row r="61">
          <cell r="C61">
            <v>10007622</v>
          </cell>
          <cell r="D61">
            <v>5000</v>
          </cell>
          <cell r="E61">
            <v>5000</v>
          </cell>
        </row>
        <row r="62">
          <cell r="C62">
            <v>10007623</v>
          </cell>
          <cell r="D62">
            <v>8000</v>
          </cell>
          <cell r="E62">
            <v>8000</v>
          </cell>
        </row>
        <row r="63">
          <cell r="C63">
            <v>10007625</v>
          </cell>
        </row>
        <row r="64">
          <cell r="C64">
            <v>10007628</v>
          </cell>
          <cell r="D64">
            <v>3301.48</v>
          </cell>
          <cell r="E64">
            <v>3301.48</v>
          </cell>
        </row>
        <row r="65">
          <cell r="C65">
            <v>10007641</v>
          </cell>
          <cell r="D65">
            <v>17797.38</v>
          </cell>
          <cell r="E65">
            <v>17797.38</v>
          </cell>
        </row>
        <row r="66">
          <cell r="C66">
            <v>10007657</v>
          </cell>
        </row>
        <row r="67">
          <cell r="C67">
            <v>10007681</v>
          </cell>
          <cell r="D67">
            <v>341.14</v>
          </cell>
          <cell r="E67">
            <v>341.14</v>
          </cell>
        </row>
        <row r="68">
          <cell r="C68">
            <v>10009205</v>
          </cell>
          <cell r="D68">
            <v>6500</v>
          </cell>
          <cell r="E68">
            <v>3250</v>
          </cell>
        </row>
        <row r="69">
          <cell r="C69">
            <v>10009606</v>
          </cell>
          <cell r="D69">
            <v>32276.06</v>
          </cell>
          <cell r="E69">
            <v>21770.86</v>
          </cell>
        </row>
        <row r="70">
          <cell r="C70">
            <v>10009613</v>
          </cell>
          <cell r="D70">
            <v>0</v>
          </cell>
          <cell r="E70">
            <v>3250</v>
          </cell>
        </row>
        <row r="71">
          <cell r="C71">
            <v>10009618</v>
          </cell>
        </row>
        <row r="72">
          <cell r="C72">
            <v>10009622</v>
          </cell>
          <cell r="D72">
            <v>27465.74</v>
          </cell>
          <cell r="E72">
            <v>35765.74</v>
          </cell>
        </row>
        <row r="73">
          <cell r="C73">
            <v>10009623</v>
          </cell>
          <cell r="D73">
            <v>27465.74</v>
          </cell>
          <cell r="E73">
            <v>27465.74</v>
          </cell>
        </row>
        <row r="74">
          <cell r="C74">
            <v>10009625</v>
          </cell>
          <cell r="D74">
            <v>57289.78</v>
          </cell>
          <cell r="E74">
            <v>55089.78</v>
          </cell>
        </row>
        <row r="75">
          <cell r="C75">
            <v>10009628</v>
          </cell>
          <cell r="D75">
            <v>10148.58</v>
          </cell>
          <cell r="E75">
            <v>10648.58</v>
          </cell>
        </row>
        <row r="76">
          <cell r="C76">
            <v>10009641</v>
          </cell>
          <cell r="D76">
            <v>72415.03</v>
          </cell>
          <cell r="E76">
            <v>81023.03</v>
          </cell>
        </row>
        <row r="77">
          <cell r="C77">
            <v>10009651</v>
          </cell>
        </row>
        <row r="78">
          <cell r="C78">
            <v>10009657</v>
          </cell>
        </row>
        <row r="79">
          <cell r="C79">
            <v>10009658</v>
          </cell>
          <cell r="D79">
            <v>0</v>
          </cell>
          <cell r="E79">
            <v>25652</v>
          </cell>
        </row>
        <row r="80">
          <cell r="C80">
            <v>10009681</v>
          </cell>
          <cell r="D80">
            <v>7596.95</v>
          </cell>
          <cell r="E80">
            <v>7596.95</v>
          </cell>
        </row>
        <row r="81">
          <cell r="C81">
            <v>10101606</v>
          </cell>
          <cell r="D81">
            <v>8944.34</v>
          </cell>
          <cell r="E81">
            <v>3744.34</v>
          </cell>
        </row>
        <row r="82">
          <cell r="C82">
            <v>10101613</v>
          </cell>
          <cell r="D82">
            <v>1677.07</v>
          </cell>
          <cell r="E82">
            <v>1677.07</v>
          </cell>
        </row>
        <row r="83">
          <cell r="C83">
            <v>10101615</v>
          </cell>
          <cell r="D83">
            <v>5336.12</v>
          </cell>
          <cell r="E83">
            <v>5336.12</v>
          </cell>
        </row>
        <row r="84">
          <cell r="C84">
            <v>10101618</v>
          </cell>
          <cell r="D84">
            <v>1422.97</v>
          </cell>
          <cell r="E84">
            <v>422.97</v>
          </cell>
        </row>
        <row r="85">
          <cell r="C85">
            <v>10101622</v>
          </cell>
          <cell r="D85">
            <v>3557.41</v>
          </cell>
          <cell r="E85">
            <v>3557.41</v>
          </cell>
        </row>
        <row r="86">
          <cell r="C86">
            <v>10101623</v>
          </cell>
          <cell r="D86">
            <v>609.85</v>
          </cell>
          <cell r="E86">
            <v>987.79</v>
          </cell>
        </row>
        <row r="87">
          <cell r="C87">
            <v>10101625</v>
          </cell>
          <cell r="D87">
            <v>9147.6299999999992</v>
          </cell>
          <cell r="E87">
            <v>-3002.37</v>
          </cell>
        </row>
        <row r="88">
          <cell r="C88">
            <v>10101626</v>
          </cell>
          <cell r="D88">
            <v>3049.21</v>
          </cell>
          <cell r="E88">
            <v>3049.21</v>
          </cell>
        </row>
        <row r="89">
          <cell r="C89">
            <v>10101628</v>
          </cell>
          <cell r="D89">
            <v>6555.8</v>
          </cell>
          <cell r="E89">
            <v>5655.8</v>
          </cell>
        </row>
        <row r="90">
          <cell r="C90">
            <v>10101641</v>
          </cell>
          <cell r="D90">
            <v>190699.56</v>
          </cell>
          <cell r="E90">
            <v>190699.56</v>
          </cell>
        </row>
        <row r="91">
          <cell r="C91">
            <v>10101681</v>
          </cell>
          <cell r="D91">
            <v>19001.650000000001</v>
          </cell>
          <cell r="E91">
            <v>19001.650000000001</v>
          </cell>
        </row>
        <row r="92">
          <cell r="C92">
            <v>10102606</v>
          </cell>
          <cell r="D92">
            <v>0</v>
          </cell>
          <cell r="E92">
            <v>5200</v>
          </cell>
        </row>
        <row r="93">
          <cell r="C93">
            <v>10102618</v>
          </cell>
          <cell r="D93">
            <v>0</v>
          </cell>
          <cell r="E93">
            <v>1000</v>
          </cell>
        </row>
        <row r="94">
          <cell r="C94">
            <v>10102625</v>
          </cell>
          <cell r="D94">
            <v>0</v>
          </cell>
          <cell r="E94">
            <v>12800</v>
          </cell>
        </row>
        <row r="95">
          <cell r="C95">
            <v>10102628</v>
          </cell>
          <cell r="D95">
            <v>0</v>
          </cell>
          <cell r="E95">
            <v>900</v>
          </cell>
        </row>
        <row r="96">
          <cell r="C96">
            <v>10102657</v>
          </cell>
        </row>
        <row r="97">
          <cell r="C97">
            <v>10120605</v>
          </cell>
          <cell r="D97">
            <v>0</v>
          </cell>
          <cell r="E97">
            <v>150.44999999999999</v>
          </cell>
        </row>
        <row r="98">
          <cell r="C98">
            <v>10120606</v>
          </cell>
          <cell r="D98">
            <v>0</v>
          </cell>
          <cell r="E98">
            <v>500</v>
          </cell>
        </row>
        <row r="99">
          <cell r="C99">
            <v>10120618</v>
          </cell>
          <cell r="D99">
            <v>0</v>
          </cell>
          <cell r="E99">
            <v>6481</v>
          </cell>
        </row>
        <row r="100">
          <cell r="C100">
            <v>10120623</v>
          </cell>
          <cell r="D100">
            <v>0</v>
          </cell>
          <cell r="E100">
            <v>122.06</v>
          </cell>
        </row>
        <row r="101">
          <cell r="C101">
            <v>10120625</v>
          </cell>
          <cell r="D101">
            <v>0</v>
          </cell>
          <cell r="E101">
            <v>20244.38</v>
          </cell>
        </row>
        <row r="102">
          <cell r="C102">
            <v>10120657</v>
          </cell>
          <cell r="D102">
            <v>0</v>
          </cell>
          <cell r="E102">
            <v>168.55</v>
          </cell>
        </row>
        <row r="103">
          <cell r="C103">
            <v>10201215</v>
          </cell>
          <cell r="D103">
            <v>75000</v>
          </cell>
          <cell r="E103">
            <v>63350</v>
          </cell>
        </row>
        <row r="104">
          <cell r="C104">
            <v>10201218</v>
          </cell>
          <cell r="D104">
            <v>5000</v>
          </cell>
          <cell r="E104">
            <v>5000</v>
          </cell>
        </row>
        <row r="105">
          <cell r="C105">
            <v>10201606</v>
          </cell>
          <cell r="D105">
            <v>49389.47</v>
          </cell>
          <cell r="E105">
            <v>49389.47</v>
          </cell>
        </row>
        <row r="106">
          <cell r="C106">
            <v>10201611</v>
          </cell>
        </row>
        <row r="107">
          <cell r="C107">
            <v>10201613</v>
          </cell>
          <cell r="D107">
            <v>18000</v>
          </cell>
          <cell r="E107">
            <v>18000</v>
          </cell>
        </row>
        <row r="108">
          <cell r="C108">
            <v>10201615</v>
          </cell>
          <cell r="D108">
            <v>10000</v>
          </cell>
          <cell r="E108">
            <v>10000</v>
          </cell>
        </row>
        <row r="109">
          <cell r="C109">
            <v>10201616</v>
          </cell>
          <cell r="D109">
            <v>5700</v>
          </cell>
          <cell r="E109">
            <v>5700</v>
          </cell>
        </row>
        <row r="110">
          <cell r="C110">
            <v>10201618</v>
          </cell>
          <cell r="D110">
            <v>2000</v>
          </cell>
          <cell r="E110">
            <v>2000</v>
          </cell>
        </row>
        <row r="111">
          <cell r="C111">
            <v>10201622</v>
          </cell>
          <cell r="D111">
            <v>21000</v>
          </cell>
          <cell r="E111">
            <v>21000</v>
          </cell>
        </row>
        <row r="112">
          <cell r="C112">
            <v>10201623</v>
          </cell>
          <cell r="D112">
            <v>1000</v>
          </cell>
          <cell r="E112">
            <v>1000</v>
          </cell>
        </row>
        <row r="113">
          <cell r="C113">
            <v>10201625</v>
          </cell>
          <cell r="D113">
            <v>9000</v>
          </cell>
          <cell r="E113">
            <v>9000</v>
          </cell>
        </row>
        <row r="114">
          <cell r="C114">
            <v>10201626</v>
          </cell>
          <cell r="D114">
            <v>6000</v>
          </cell>
          <cell r="E114">
            <v>6000</v>
          </cell>
        </row>
        <row r="115">
          <cell r="C115">
            <v>10201628</v>
          </cell>
          <cell r="D115">
            <v>12000</v>
          </cell>
          <cell r="E115">
            <v>12000</v>
          </cell>
        </row>
        <row r="116">
          <cell r="C116">
            <v>10201641</v>
          </cell>
          <cell r="D116">
            <v>186894.55</v>
          </cell>
          <cell r="E116">
            <v>186894.55</v>
          </cell>
        </row>
        <row r="117">
          <cell r="C117">
            <v>10201681</v>
          </cell>
          <cell r="D117">
            <v>378823.5</v>
          </cell>
          <cell r="E117">
            <v>378823.5</v>
          </cell>
        </row>
        <row r="118">
          <cell r="C118">
            <v>1020201606</v>
          </cell>
          <cell r="D118">
            <v>27050</v>
          </cell>
          <cell r="E118">
            <v>27050</v>
          </cell>
        </row>
        <row r="119">
          <cell r="C119">
            <v>1020201611</v>
          </cell>
        </row>
        <row r="120">
          <cell r="C120">
            <v>1020201615</v>
          </cell>
          <cell r="D120">
            <v>3550</v>
          </cell>
          <cell r="E120">
            <v>3550</v>
          </cell>
        </row>
        <row r="121">
          <cell r="C121">
            <v>1020201618</v>
          </cell>
          <cell r="D121">
            <v>500</v>
          </cell>
          <cell r="E121">
            <v>500</v>
          </cell>
        </row>
        <row r="122">
          <cell r="C122">
            <v>1020201622</v>
          </cell>
        </row>
        <row r="123">
          <cell r="C123">
            <v>1020201623</v>
          </cell>
        </row>
        <row r="124">
          <cell r="C124">
            <v>1020201624</v>
          </cell>
          <cell r="D124">
            <v>1500</v>
          </cell>
          <cell r="E124">
            <v>1500</v>
          </cell>
        </row>
        <row r="125">
          <cell r="C125">
            <v>1020201625</v>
          </cell>
          <cell r="D125">
            <v>2700</v>
          </cell>
          <cell r="E125">
            <v>2700</v>
          </cell>
        </row>
        <row r="126">
          <cell r="C126">
            <v>1020201626</v>
          </cell>
        </row>
        <row r="127">
          <cell r="C127">
            <v>1020201628</v>
          </cell>
        </row>
        <row r="128">
          <cell r="C128">
            <v>1020202606</v>
          </cell>
          <cell r="D128">
            <v>28555.31</v>
          </cell>
          <cell r="E128">
            <v>28555.31</v>
          </cell>
        </row>
        <row r="129">
          <cell r="C129">
            <v>1020202613</v>
          </cell>
        </row>
        <row r="130">
          <cell r="C130">
            <v>1020202615</v>
          </cell>
          <cell r="D130">
            <v>2367.81</v>
          </cell>
          <cell r="E130">
            <v>2367.81</v>
          </cell>
        </row>
        <row r="131">
          <cell r="C131">
            <v>1020202622</v>
          </cell>
        </row>
        <row r="132">
          <cell r="C132">
            <v>1020202623</v>
          </cell>
        </row>
        <row r="133">
          <cell r="C133">
            <v>1020202625</v>
          </cell>
          <cell r="D133">
            <v>4376.88</v>
          </cell>
          <cell r="E133">
            <v>4376.88</v>
          </cell>
        </row>
        <row r="134">
          <cell r="C134">
            <v>1020202626</v>
          </cell>
        </row>
        <row r="135">
          <cell r="C135">
            <v>1020202628</v>
          </cell>
        </row>
        <row r="136">
          <cell r="C136">
            <v>1020203606</v>
          </cell>
          <cell r="D136">
            <v>12500</v>
          </cell>
          <cell r="E136">
            <v>12500</v>
          </cell>
        </row>
        <row r="137">
          <cell r="C137">
            <v>1020203615</v>
          </cell>
          <cell r="D137">
            <v>1500</v>
          </cell>
          <cell r="E137">
            <v>1500</v>
          </cell>
        </row>
        <row r="138">
          <cell r="C138">
            <v>1020203618</v>
          </cell>
        </row>
        <row r="139">
          <cell r="C139">
            <v>1020203625</v>
          </cell>
          <cell r="D139">
            <v>4000</v>
          </cell>
          <cell r="E139">
            <v>4000</v>
          </cell>
        </row>
        <row r="140">
          <cell r="C140">
            <v>1020203628</v>
          </cell>
          <cell r="D140">
            <v>500</v>
          </cell>
          <cell r="E140">
            <v>500</v>
          </cell>
        </row>
        <row r="141">
          <cell r="C141">
            <v>1020204606</v>
          </cell>
          <cell r="D141">
            <v>2760</v>
          </cell>
          <cell r="E141">
            <v>2760</v>
          </cell>
        </row>
        <row r="142">
          <cell r="C142">
            <v>1020204618</v>
          </cell>
          <cell r="D142">
            <v>1940</v>
          </cell>
          <cell r="E142">
            <v>1940</v>
          </cell>
        </row>
        <row r="143">
          <cell r="C143">
            <v>1020204623</v>
          </cell>
        </row>
        <row r="144">
          <cell r="C144">
            <v>1020204625</v>
          </cell>
          <cell r="D144">
            <v>1500</v>
          </cell>
          <cell r="E144">
            <v>1500</v>
          </cell>
        </row>
        <row r="145">
          <cell r="C145">
            <v>1020205606</v>
          </cell>
          <cell r="D145">
            <v>8414</v>
          </cell>
          <cell r="E145">
            <v>8414</v>
          </cell>
        </row>
        <row r="146">
          <cell r="C146">
            <v>1020205618</v>
          </cell>
          <cell r="D146">
            <v>786</v>
          </cell>
          <cell r="E146">
            <v>786</v>
          </cell>
        </row>
        <row r="147">
          <cell r="C147">
            <v>1020205625</v>
          </cell>
          <cell r="D147">
            <v>500</v>
          </cell>
          <cell r="E147">
            <v>500</v>
          </cell>
        </row>
        <row r="148">
          <cell r="C148">
            <v>1020205626</v>
          </cell>
        </row>
        <row r="149">
          <cell r="C149">
            <v>1020206606</v>
          </cell>
          <cell r="D149">
            <v>13640</v>
          </cell>
          <cell r="E149">
            <v>13640</v>
          </cell>
        </row>
        <row r="150">
          <cell r="C150">
            <v>1020206613</v>
          </cell>
          <cell r="D150">
            <v>617</v>
          </cell>
          <cell r="E150">
            <v>617</v>
          </cell>
        </row>
        <row r="151">
          <cell r="C151">
            <v>1020206618</v>
          </cell>
          <cell r="D151">
            <v>1060</v>
          </cell>
          <cell r="E151">
            <v>1060</v>
          </cell>
        </row>
        <row r="152">
          <cell r="C152">
            <v>1020206622</v>
          </cell>
        </row>
        <row r="153">
          <cell r="C153">
            <v>1020206623</v>
          </cell>
          <cell r="D153">
            <v>500</v>
          </cell>
          <cell r="E153">
            <v>500</v>
          </cell>
        </row>
        <row r="154">
          <cell r="C154">
            <v>1020206625</v>
          </cell>
          <cell r="D154">
            <v>3183</v>
          </cell>
          <cell r="E154">
            <v>3183</v>
          </cell>
        </row>
        <row r="155">
          <cell r="C155">
            <v>1020206626</v>
          </cell>
        </row>
        <row r="156">
          <cell r="C156">
            <v>1020206628</v>
          </cell>
        </row>
        <row r="157">
          <cell r="C157">
            <v>1020207218</v>
          </cell>
          <cell r="D157">
            <v>49000</v>
          </cell>
          <cell r="E157">
            <v>49000</v>
          </cell>
        </row>
        <row r="158">
          <cell r="C158">
            <v>1020207605</v>
          </cell>
          <cell r="D158">
            <v>2000</v>
          </cell>
          <cell r="E158">
            <v>2000</v>
          </cell>
        </row>
        <row r="159">
          <cell r="C159">
            <v>1020207606</v>
          </cell>
          <cell r="D159">
            <v>18182.2</v>
          </cell>
          <cell r="E159">
            <v>18182.2</v>
          </cell>
        </row>
        <row r="160">
          <cell r="C160">
            <v>1020207613</v>
          </cell>
          <cell r="D160">
            <v>2500</v>
          </cell>
          <cell r="E160">
            <v>2500</v>
          </cell>
        </row>
        <row r="161">
          <cell r="C161">
            <v>1020207615</v>
          </cell>
          <cell r="D161">
            <v>7600</v>
          </cell>
          <cell r="E161">
            <v>7600</v>
          </cell>
        </row>
        <row r="162">
          <cell r="C162">
            <v>1020207618</v>
          </cell>
          <cell r="D162">
            <v>500</v>
          </cell>
          <cell r="E162">
            <v>500</v>
          </cell>
        </row>
        <row r="163">
          <cell r="C163">
            <v>1020207622</v>
          </cell>
        </row>
        <row r="164">
          <cell r="C164">
            <v>1020207623</v>
          </cell>
          <cell r="D164">
            <v>1400</v>
          </cell>
          <cell r="E164">
            <v>1400</v>
          </cell>
        </row>
        <row r="165">
          <cell r="C165">
            <v>1020207625</v>
          </cell>
          <cell r="D165">
            <v>2000</v>
          </cell>
          <cell r="E165">
            <v>2000</v>
          </cell>
        </row>
        <row r="166">
          <cell r="C166">
            <v>1020207626</v>
          </cell>
          <cell r="D166">
            <v>6600</v>
          </cell>
          <cell r="E166">
            <v>6600</v>
          </cell>
        </row>
        <row r="167">
          <cell r="C167">
            <v>1020207628</v>
          </cell>
        </row>
        <row r="168">
          <cell r="C168">
            <v>1020207651</v>
          </cell>
        </row>
        <row r="169">
          <cell r="C169">
            <v>1020207681</v>
          </cell>
          <cell r="D169">
            <v>60171.66</v>
          </cell>
          <cell r="E169">
            <v>60171.66</v>
          </cell>
        </row>
        <row r="170">
          <cell r="C170">
            <v>1020208218</v>
          </cell>
          <cell r="D170">
            <v>42000</v>
          </cell>
          <cell r="E170">
            <v>42000</v>
          </cell>
        </row>
        <row r="171">
          <cell r="C171">
            <v>1020208604</v>
          </cell>
          <cell r="D171">
            <v>20000</v>
          </cell>
          <cell r="E171">
            <v>20000</v>
          </cell>
        </row>
        <row r="172">
          <cell r="C172">
            <v>1020208605</v>
          </cell>
          <cell r="D172">
            <v>30000</v>
          </cell>
          <cell r="E172">
            <v>30000</v>
          </cell>
        </row>
        <row r="173">
          <cell r="C173">
            <v>1020208606</v>
          </cell>
          <cell r="D173">
            <v>28017.68</v>
          </cell>
          <cell r="E173">
            <v>28017.68</v>
          </cell>
        </row>
        <row r="174">
          <cell r="C174">
            <v>1020208613</v>
          </cell>
          <cell r="D174">
            <v>10000</v>
          </cell>
          <cell r="E174">
            <v>10000</v>
          </cell>
        </row>
        <row r="175">
          <cell r="C175">
            <v>1020208615</v>
          </cell>
          <cell r="D175">
            <v>5000</v>
          </cell>
          <cell r="E175">
            <v>5000</v>
          </cell>
        </row>
        <row r="176">
          <cell r="C176">
            <v>1020208618</v>
          </cell>
          <cell r="D176">
            <v>1000</v>
          </cell>
          <cell r="E176">
            <v>1000</v>
          </cell>
        </row>
        <row r="177">
          <cell r="C177">
            <v>1020208623</v>
          </cell>
          <cell r="D177">
            <v>20600</v>
          </cell>
          <cell r="E177">
            <v>20600</v>
          </cell>
        </row>
        <row r="178">
          <cell r="C178">
            <v>1020208625</v>
          </cell>
          <cell r="D178">
            <v>38000</v>
          </cell>
          <cell r="E178">
            <v>38000</v>
          </cell>
        </row>
        <row r="179">
          <cell r="C179">
            <v>1020208626</v>
          </cell>
          <cell r="D179">
            <v>9000</v>
          </cell>
          <cell r="E179">
            <v>9000</v>
          </cell>
        </row>
        <row r="180">
          <cell r="C180">
            <v>1020208628</v>
          </cell>
        </row>
        <row r="181">
          <cell r="C181">
            <v>1020208657</v>
          </cell>
          <cell r="D181">
            <v>5000</v>
          </cell>
          <cell r="E181">
            <v>5000</v>
          </cell>
        </row>
        <row r="182">
          <cell r="C182">
            <v>10220218</v>
          </cell>
          <cell r="D182">
            <v>72628</v>
          </cell>
          <cell r="E182">
            <v>130980</v>
          </cell>
        </row>
        <row r="183">
          <cell r="C183">
            <v>10220606</v>
          </cell>
          <cell r="D183">
            <v>15416</v>
          </cell>
          <cell r="E183">
            <v>15416</v>
          </cell>
        </row>
        <row r="184">
          <cell r="C184">
            <v>10220615</v>
          </cell>
          <cell r="D184">
            <v>1100</v>
          </cell>
          <cell r="E184">
            <v>1100</v>
          </cell>
        </row>
        <row r="185">
          <cell r="C185">
            <v>10220618</v>
          </cell>
          <cell r="D185">
            <v>0</v>
          </cell>
          <cell r="E185">
            <v>22431</v>
          </cell>
        </row>
        <row r="186">
          <cell r="C186">
            <v>10220622</v>
          </cell>
        </row>
        <row r="187">
          <cell r="C187">
            <v>10220623</v>
          </cell>
          <cell r="D187">
            <v>3585</v>
          </cell>
          <cell r="E187">
            <v>4651.25</v>
          </cell>
        </row>
        <row r="188">
          <cell r="C188">
            <v>10220625</v>
          </cell>
          <cell r="D188">
            <v>193061</v>
          </cell>
          <cell r="E188">
            <v>292580.34000000003</v>
          </cell>
        </row>
        <row r="189">
          <cell r="C189">
            <v>10220626</v>
          </cell>
          <cell r="D189">
            <v>490</v>
          </cell>
          <cell r="E189">
            <v>490</v>
          </cell>
        </row>
        <row r="190">
          <cell r="C190">
            <v>10220627</v>
          </cell>
          <cell r="D190">
            <v>0</v>
          </cell>
          <cell r="E190">
            <v>0</v>
          </cell>
        </row>
        <row r="191">
          <cell r="C191">
            <v>10220628</v>
          </cell>
          <cell r="D191">
            <v>700</v>
          </cell>
          <cell r="E191">
            <v>700</v>
          </cell>
        </row>
        <row r="192">
          <cell r="C192">
            <v>10220641</v>
          </cell>
          <cell r="D192">
            <v>417201</v>
          </cell>
          <cell r="E192">
            <v>480326.52</v>
          </cell>
        </row>
        <row r="193">
          <cell r="C193">
            <v>10220651</v>
          </cell>
        </row>
        <row r="194">
          <cell r="C194">
            <v>10220657</v>
          </cell>
          <cell r="D194">
            <v>66060</v>
          </cell>
          <cell r="E194">
            <v>127515.56</v>
          </cell>
        </row>
        <row r="195">
          <cell r="C195">
            <v>10220658</v>
          </cell>
          <cell r="D195">
            <v>0</v>
          </cell>
          <cell r="E195">
            <v>0</v>
          </cell>
        </row>
        <row r="196">
          <cell r="C196">
            <v>10221215</v>
          </cell>
          <cell r="D196">
            <v>11000</v>
          </cell>
          <cell r="E196">
            <v>22037</v>
          </cell>
        </row>
        <row r="197">
          <cell r="C197">
            <v>10221606</v>
          </cell>
          <cell r="D197">
            <v>99787.04</v>
          </cell>
          <cell r="E197">
            <v>84783</v>
          </cell>
        </row>
        <row r="198">
          <cell r="C198">
            <v>10221613</v>
          </cell>
          <cell r="D198">
            <v>600</v>
          </cell>
          <cell r="E198">
            <v>600</v>
          </cell>
        </row>
        <row r="199">
          <cell r="C199">
            <v>10221615</v>
          </cell>
          <cell r="D199">
            <v>2000</v>
          </cell>
          <cell r="E199">
            <v>2000</v>
          </cell>
        </row>
        <row r="200">
          <cell r="C200">
            <v>10221616</v>
          </cell>
          <cell r="D200">
            <v>0</v>
          </cell>
          <cell r="E200">
            <v>0</v>
          </cell>
        </row>
        <row r="201">
          <cell r="C201">
            <v>10221617</v>
          </cell>
          <cell r="D201">
            <v>0</v>
          </cell>
          <cell r="E201">
            <v>0</v>
          </cell>
        </row>
        <row r="202">
          <cell r="C202">
            <v>10221618</v>
          </cell>
          <cell r="D202">
            <v>400</v>
          </cell>
          <cell r="E202">
            <v>9220</v>
          </cell>
        </row>
        <row r="203">
          <cell r="C203">
            <v>10221622</v>
          </cell>
        </row>
        <row r="204">
          <cell r="C204">
            <v>10221623</v>
          </cell>
          <cell r="D204">
            <v>4000</v>
          </cell>
          <cell r="E204">
            <v>4000</v>
          </cell>
        </row>
        <row r="205">
          <cell r="C205">
            <v>10221624</v>
          </cell>
          <cell r="D205">
            <v>500</v>
          </cell>
          <cell r="E205">
            <v>500</v>
          </cell>
        </row>
        <row r="206">
          <cell r="C206">
            <v>10221625</v>
          </cell>
          <cell r="D206">
            <v>5500</v>
          </cell>
          <cell r="E206">
            <v>5500</v>
          </cell>
        </row>
        <row r="207">
          <cell r="C207">
            <v>10221626</v>
          </cell>
          <cell r="D207">
            <v>0</v>
          </cell>
          <cell r="E207">
            <v>0</v>
          </cell>
        </row>
        <row r="208">
          <cell r="C208">
            <v>10221628</v>
          </cell>
        </row>
        <row r="209">
          <cell r="C209">
            <v>10221641</v>
          </cell>
          <cell r="D209">
            <v>62800</v>
          </cell>
          <cell r="E209">
            <v>62800</v>
          </cell>
        </row>
        <row r="210">
          <cell r="C210">
            <v>10221658</v>
          </cell>
          <cell r="D210">
            <v>0</v>
          </cell>
          <cell r="E210">
            <v>0</v>
          </cell>
        </row>
        <row r="211">
          <cell r="C211">
            <v>10222218</v>
          </cell>
          <cell r="D211">
            <v>6600</v>
          </cell>
          <cell r="E211">
            <v>6600</v>
          </cell>
        </row>
        <row r="212">
          <cell r="C212">
            <v>10222604</v>
          </cell>
          <cell r="D212">
            <v>300</v>
          </cell>
          <cell r="E212">
            <v>300</v>
          </cell>
        </row>
        <row r="213">
          <cell r="C213">
            <v>10222605</v>
          </cell>
          <cell r="D213">
            <v>300</v>
          </cell>
          <cell r="E213">
            <v>300</v>
          </cell>
        </row>
        <row r="214">
          <cell r="C214">
            <v>10222606</v>
          </cell>
          <cell r="D214">
            <v>1200</v>
          </cell>
          <cell r="E214">
            <v>3389</v>
          </cell>
        </row>
        <row r="215">
          <cell r="C215">
            <v>10222615</v>
          </cell>
          <cell r="D215">
            <v>100</v>
          </cell>
          <cell r="E215">
            <v>100</v>
          </cell>
        </row>
        <row r="216">
          <cell r="C216">
            <v>10222616</v>
          </cell>
          <cell r="D216">
            <v>300</v>
          </cell>
          <cell r="E216">
            <v>300</v>
          </cell>
        </row>
        <row r="217">
          <cell r="C217">
            <v>10222618</v>
          </cell>
          <cell r="D217">
            <v>3500</v>
          </cell>
          <cell r="E217">
            <v>11300</v>
          </cell>
        </row>
        <row r="218">
          <cell r="C218">
            <v>10222622</v>
          </cell>
        </row>
        <row r="219">
          <cell r="C219">
            <v>10222625</v>
          </cell>
          <cell r="D219">
            <v>13500</v>
          </cell>
          <cell r="E219">
            <v>19000</v>
          </cell>
        </row>
        <row r="220">
          <cell r="C220">
            <v>10222628</v>
          </cell>
          <cell r="D220">
            <v>100</v>
          </cell>
          <cell r="E220">
            <v>100</v>
          </cell>
        </row>
        <row r="221">
          <cell r="C221">
            <v>10222641</v>
          </cell>
          <cell r="D221">
            <v>0</v>
          </cell>
          <cell r="E221">
            <v>30000</v>
          </cell>
        </row>
        <row r="222">
          <cell r="C222">
            <v>1022301205</v>
          </cell>
          <cell r="D222">
            <v>1500</v>
          </cell>
          <cell r="E222">
            <v>1500</v>
          </cell>
        </row>
        <row r="223">
          <cell r="C223">
            <v>1022301218</v>
          </cell>
          <cell r="D223">
            <v>15232.1</v>
          </cell>
          <cell r="E223">
            <v>17764.099999999999</v>
          </cell>
        </row>
        <row r="224">
          <cell r="C224">
            <v>1022301606</v>
          </cell>
          <cell r="D224">
            <v>5280.4</v>
          </cell>
          <cell r="E224">
            <v>-196.53</v>
          </cell>
        </row>
        <row r="225">
          <cell r="C225">
            <v>1022301618</v>
          </cell>
          <cell r="D225">
            <v>1500</v>
          </cell>
          <cell r="E225">
            <v>6698</v>
          </cell>
        </row>
        <row r="226">
          <cell r="C226">
            <v>1022301625</v>
          </cell>
          <cell r="D226">
            <v>9476.93</v>
          </cell>
          <cell r="E226">
            <v>14953.86</v>
          </cell>
        </row>
        <row r="227">
          <cell r="C227">
            <v>1022301626</v>
          </cell>
        </row>
        <row r="228">
          <cell r="C228">
            <v>1022301641</v>
          </cell>
          <cell r="D228">
            <v>39906</v>
          </cell>
          <cell r="E228">
            <v>39906</v>
          </cell>
        </row>
        <row r="229">
          <cell r="C229">
            <v>1022302205</v>
          </cell>
          <cell r="D229">
            <v>0</v>
          </cell>
          <cell r="E229">
            <v>2500</v>
          </cell>
        </row>
        <row r="230">
          <cell r="C230">
            <v>1022302215</v>
          </cell>
          <cell r="D230">
            <v>80122</v>
          </cell>
          <cell r="E230">
            <v>78622</v>
          </cell>
        </row>
        <row r="231">
          <cell r="C231">
            <v>1022302218</v>
          </cell>
          <cell r="D231">
            <v>7500</v>
          </cell>
          <cell r="E231">
            <v>7098.91</v>
          </cell>
        </row>
        <row r="232">
          <cell r="C232">
            <v>1022302604</v>
          </cell>
          <cell r="D232">
            <v>23500</v>
          </cell>
          <cell r="E232">
            <v>9800</v>
          </cell>
        </row>
        <row r="233">
          <cell r="C233">
            <v>1022302606</v>
          </cell>
          <cell r="D233">
            <v>55338</v>
          </cell>
          <cell r="E233">
            <v>54300</v>
          </cell>
        </row>
        <row r="234">
          <cell r="C234">
            <v>1022302611</v>
          </cell>
        </row>
        <row r="235">
          <cell r="C235">
            <v>1022302613</v>
          </cell>
        </row>
        <row r="236">
          <cell r="C236">
            <v>1022302615</v>
          </cell>
          <cell r="D236">
            <v>10000</v>
          </cell>
          <cell r="E236">
            <v>10000</v>
          </cell>
        </row>
        <row r="237">
          <cell r="C237">
            <v>1022302616</v>
          </cell>
          <cell r="D237">
            <v>1500</v>
          </cell>
          <cell r="E237">
            <v>1500</v>
          </cell>
        </row>
        <row r="238">
          <cell r="C238">
            <v>1022302617</v>
          </cell>
          <cell r="D238">
            <v>1500</v>
          </cell>
          <cell r="E238">
            <v>1500</v>
          </cell>
        </row>
        <row r="239">
          <cell r="C239">
            <v>1022302618</v>
          </cell>
          <cell r="D239">
            <v>5000</v>
          </cell>
          <cell r="E239">
            <v>10017.280000000001</v>
          </cell>
        </row>
        <row r="240">
          <cell r="C240">
            <v>1022302622</v>
          </cell>
        </row>
        <row r="241">
          <cell r="C241">
            <v>1022302623</v>
          </cell>
          <cell r="D241">
            <v>1500</v>
          </cell>
          <cell r="E241">
            <v>0</v>
          </cell>
        </row>
        <row r="242">
          <cell r="C242">
            <v>1022302625</v>
          </cell>
          <cell r="D242">
            <v>71518</v>
          </cell>
          <cell r="E242">
            <v>50810.61</v>
          </cell>
        </row>
        <row r="243">
          <cell r="C243">
            <v>1022302626</v>
          </cell>
        </row>
        <row r="244">
          <cell r="C244">
            <v>1022302628</v>
          </cell>
        </row>
        <row r="245">
          <cell r="C245">
            <v>1022302641</v>
          </cell>
          <cell r="D245">
            <v>23000</v>
          </cell>
          <cell r="E245">
            <v>28200</v>
          </cell>
        </row>
        <row r="246">
          <cell r="C246">
            <v>1022302657</v>
          </cell>
          <cell r="D246">
            <v>7500</v>
          </cell>
          <cell r="E246">
            <v>2000</v>
          </cell>
        </row>
        <row r="247">
          <cell r="C247">
            <v>10224215</v>
          </cell>
          <cell r="D247">
            <v>0</v>
          </cell>
          <cell r="E247">
            <v>41076.1</v>
          </cell>
        </row>
        <row r="248">
          <cell r="C248">
            <v>10224606</v>
          </cell>
          <cell r="D248">
            <v>7925</v>
          </cell>
          <cell r="E248">
            <v>14377.7</v>
          </cell>
        </row>
        <row r="249">
          <cell r="C249">
            <v>10224615</v>
          </cell>
          <cell r="D249">
            <v>2500</v>
          </cell>
          <cell r="E249">
            <v>2500</v>
          </cell>
        </row>
        <row r="250">
          <cell r="C250">
            <v>10224617</v>
          </cell>
          <cell r="D250">
            <v>0</v>
          </cell>
          <cell r="E250">
            <v>0</v>
          </cell>
        </row>
        <row r="251">
          <cell r="C251">
            <v>10224618</v>
          </cell>
          <cell r="D251">
            <v>0</v>
          </cell>
          <cell r="E251">
            <v>75</v>
          </cell>
        </row>
        <row r="252">
          <cell r="C252">
            <v>10224623</v>
          </cell>
          <cell r="D252">
            <v>0</v>
          </cell>
          <cell r="E252">
            <v>0</v>
          </cell>
        </row>
        <row r="253">
          <cell r="C253">
            <v>10224624</v>
          </cell>
          <cell r="D253">
            <v>0</v>
          </cell>
          <cell r="E253">
            <v>0</v>
          </cell>
        </row>
        <row r="254">
          <cell r="C254">
            <v>10224625</v>
          </cell>
          <cell r="D254">
            <v>12949.08</v>
          </cell>
          <cell r="E254">
            <v>23049.08</v>
          </cell>
        </row>
        <row r="255">
          <cell r="C255">
            <v>10224628</v>
          </cell>
        </row>
        <row r="256">
          <cell r="C256">
            <v>10225215</v>
          </cell>
          <cell r="D256">
            <v>72504.289999999994</v>
          </cell>
          <cell r="E256">
            <v>65000</v>
          </cell>
        </row>
        <row r="257">
          <cell r="C257">
            <v>10225218</v>
          </cell>
        </row>
        <row r="258">
          <cell r="C258">
            <v>10225605</v>
          </cell>
          <cell r="D258">
            <v>5300</v>
          </cell>
          <cell r="E258">
            <v>4839.97</v>
          </cell>
        </row>
        <row r="259">
          <cell r="C259">
            <v>10225606</v>
          </cell>
          <cell r="D259">
            <v>4000</v>
          </cell>
          <cell r="E259">
            <v>1100</v>
          </cell>
        </row>
        <row r="260">
          <cell r="C260">
            <v>10225617</v>
          </cell>
          <cell r="D260">
            <v>5000</v>
          </cell>
          <cell r="E260">
            <v>5000</v>
          </cell>
        </row>
        <row r="261">
          <cell r="C261">
            <v>10225618</v>
          </cell>
          <cell r="D261">
            <v>9900</v>
          </cell>
          <cell r="E261">
            <v>12530.96</v>
          </cell>
        </row>
        <row r="262">
          <cell r="C262">
            <v>10225625</v>
          </cell>
          <cell r="D262">
            <v>11800</v>
          </cell>
          <cell r="E262">
            <v>8800</v>
          </cell>
        </row>
        <row r="263">
          <cell r="C263">
            <v>10225626</v>
          </cell>
        </row>
        <row r="264">
          <cell r="C264">
            <v>10225628</v>
          </cell>
          <cell r="D264">
            <v>0</v>
          </cell>
          <cell r="E264">
            <v>4990.26</v>
          </cell>
        </row>
        <row r="265">
          <cell r="C265">
            <v>10225641</v>
          </cell>
          <cell r="D265">
            <v>2400</v>
          </cell>
          <cell r="E265">
            <v>26459.27</v>
          </cell>
        </row>
        <row r="266">
          <cell r="C266">
            <v>10225657</v>
          </cell>
          <cell r="D266">
            <v>7000</v>
          </cell>
          <cell r="E266">
            <v>6838.68</v>
          </cell>
        </row>
        <row r="267">
          <cell r="C267">
            <v>10225658</v>
          </cell>
          <cell r="D267">
            <v>0</v>
          </cell>
          <cell r="E267">
            <v>0</v>
          </cell>
        </row>
        <row r="268">
          <cell r="C268">
            <v>10226215</v>
          </cell>
          <cell r="D268">
            <v>0</v>
          </cell>
          <cell r="E268">
            <v>3000</v>
          </cell>
        </row>
        <row r="269">
          <cell r="C269">
            <v>10226218</v>
          </cell>
        </row>
        <row r="270">
          <cell r="C270">
            <v>10226606</v>
          </cell>
          <cell r="D270">
            <v>14173</v>
          </cell>
          <cell r="E270">
            <v>12431.85</v>
          </cell>
        </row>
        <row r="271">
          <cell r="C271">
            <v>10226618</v>
          </cell>
          <cell r="D271">
            <v>1300</v>
          </cell>
          <cell r="E271">
            <v>1300</v>
          </cell>
        </row>
        <row r="272">
          <cell r="C272">
            <v>10226625</v>
          </cell>
          <cell r="D272">
            <v>3000</v>
          </cell>
          <cell r="E272">
            <v>3000</v>
          </cell>
        </row>
        <row r="273">
          <cell r="C273">
            <v>10226628</v>
          </cell>
        </row>
        <row r="274">
          <cell r="C274">
            <v>10226651</v>
          </cell>
        </row>
        <row r="275">
          <cell r="C275">
            <v>1022701215</v>
          </cell>
          <cell r="D275">
            <v>70000</v>
          </cell>
          <cell r="E275">
            <v>201673.12</v>
          </cell>
        </row>
        <row r="276">
          <cell r="C276">
            <v>1022701606</v>
          </cell>
          <cell r="D276">
            <v>87183</v>
          </cell>
          <cell r="E276">
            <v>71843.88</v>
          </cell>
        </row>
        <row r="277">
          <cell r="C277">
            <v>1022701611</v>
          </cell>
          <cell r="D277">
            <v>0</v>
          </cell>
          <cell r="E277">
            <v>10000</v>
          </cell>
        </row>
        <row r="278">
          <cell r="C278">
            <v>1022701613</v>
          </cell>
        </row>
        <row r="279">
          <cell r="C279">
            <v>1022701615</v>
          </cell>
          <cell r="D279">
            <v>15000</v>
          </cell>
          <cell r="E279">
            <v>15000</v>
          </cell>
        </row>
        <row r="280">
          <cell r="C280">
            <v>1022701616</v>
          </cell>
          <cell r="D280">
            <v>0</v>
          </cell>
          <cell r="E280">
            <v>0</v>
          </cell>
        </row>
        <row r="281">
          <cell r="C281">
            <v>1022701617</v>
          </cell>
          <cell r="D281">
            <v>1500</v>
          </cell>
          <cell r="E281">
            <v>4500</v>
          </cell>
        </row>
        <row r="282">
          <cell r="C282">
            <v>1022701618</v>
          </cell>
          <cell r="D282">
            <v>0</v>
          </cell>
          <cell r="E282">
            <v>7500</v>
          </cell>
        </row>
        <row r="283">
          <cell r="C283">
            <v>1022701622</v>
          </cell>
        </row>
        <row r="284">
          <cell r="C284">
            <v>1022701623</v>
          </cell>
          <cell r="D284">
            <v>0</v>
          </cell>
          <cell r="E284">
            <v>0</v>
          </cell>
        </row>
        <row r="285">
          <cell r="C285">
            <v>1022701624</v>
          </cell>
          <cell r="D285">
            <v>0</v>
          </cell>
          <cell r="E285">
            <v>0</v>
          </cell>
        </row>
        <row r="286">
          <cell r="C286">
            <v>1022701625</v>
          </cell>
          <cell r="D286">
            <v>23531</v>
          </cell>
          <cell r="E286">
            <v>33531</v>
          </cell>
        </row>
        <row r="287">
          <cell r="C287">
            <v>1022701626</v>
          </cell>
        </row>
        <row r="288">
          <cell r="C288">
            <v>1022701628</v>
          </cell>
          <cell r="D288">
            <v>0</v>
          </cell>
          <cell r="E288">
            <v>14315.75</v>
          </cell>
        </row>
        <row r="289">
          <cell r="C289">
            <v>1022701637</v>
          </cell>
        </row>
        <row r="290">
          <cell r="C290">
            <v>1022701641</v>
          </cell>
          <cell r="D290">
            <v>0</v>
          </cell>
          <cell r="E290">
            <v>80000</v>
          </cell>
        </row>
        <row r="291">
          <cell r="C291">
            <v>1022701651</v>
          </cell>
        </row>
        <row r="292">
          <cell r="C292">
            <v>1022701657</v>
          </cell>
          <cell r="D292">
            <v>2520</v>
          </cell>
          <cell r="E292">
            <v>2520</v>
          </cell>
        </row>
        <row r="293">
          <cell r="C293">
            <v>1022701658</v>
          </cell>
        </row>
        <row r="294">
          <cell r="C294">
            <v>1022702215</v>
          </cell>
          <cell r="D294">
            <v>0</v>
          </cell>
          <cell r="E294">
            <v>1211.19</v>
          </cell>
        </row>
        <row r="295">
          <cell r="C295">
            <v>1022702606</v>
          </cell>
          <cell r="D295">
            <v>6416</v>
          </cell>
          <cell r="E295">
            <v>11529.81</v>
          </cell>
        </row>
        <row r="296">
          <cell r="C296">
            <v>1022702618</v>
          </cell>
        </row>
        <row r="297">
          <cell r="C297">
            <v>1022702623</v>
          </cell>
          <cell r="D297">
            <v>2000</v>
          </cell>
          <cell r="E297">
            <v>2000</v>
          </cell>
        </row>
        <row r="298">
          <cell r="C298">
            <v>1022702626</v>
          </cell>
        </row>
        <row r="299">
          <cell r="C299">
            <v>1022702641</v>
          </cell>
          <cell r="D299">
            <v>0</v>
          </cell>
          <cell r="E299">
            <v>1042</v>
          </cell>
        </row>
        <row r="300">
          <cell r="C300">
            <v>10228218</v>
          </cell>
          <cell r="D300">
            <v>3843</v>
          </cell>
          <cell r="E300">
            <v>3843</v>
          </cell>
        </row>
        <row r="301">
          <cell r="C301">
            <v>10228606</v>
          </cell>
          <cell r="D301">
            <v>13155.5</v>
          </cell>
          <cell r="E301">
            <v>13155.5</v>
          </cell>
        </row>
        <row r="302">
          <cell r="C302">
            <v>10228611</v>
          </cell>
        </row>
        <row r="303">
          <cell r="C303">
            <v>10228617</v>
          </cell>
          <cell r="D303">
            <v>3600</v>
          </cell>
          <cell r="E303">
            <v>3600</v>
          </cell>
        </row>
        <row r="304">
          <cell r="C304">
            <v>10228618</v>
          </cell>
          <cell r="D304">
            <v>0</v>
          </cell>
          <cell r="E304">
            <v>6471</v>
          </cell>
        </row>
        <row r="305">
          <cell r="C305">
            <v>10228622</v>
          </cell>
        </row>
        <row r="306">
          <cell r="C306">
            <v>10228623</v>
          </cell>
          <cell r="D306">
            <v>6000</v>
          </cell>
          <cell r="E306">
            <v>6000</v>
          </cell>
        </row>
        <row r="307">
          <cell r="C307">
            <v>10228625</v>
          </cell>
          <cell r="D307">
            <v>40492.230000000003</v>
          </cell>
          <cell r="E307">
            <v>30875.21</v>
          </cell>
        </row>
        <row r="308">
          <cell r="C308">
            <v>10228628</v>
          </cell>
          <cell r="D308">
            <v>0</v>
          </cell>
          <cell r="E308">
            <v>26337.98</v>
          </cell>
        </row>
        <row r="309">
          <cell r="C309">
            <v>10228641</v>
          </cell>
          <cell r="D309">
            <v>6300</v>
          </cell>
          <cell r="E309">
            <v>6300</v>
          </cell>
        </row>
        <row r="310">
          <cell r="C310">
            <v>10228657</v>
          </cell>
          <cell r="D310">
            <v>3240</v>
          </cell>
          <cell r="E310">
            <v>3240</v>
          </cell>
        </row>
        <row r="311">
          <cell r="C311">
            <v>10229215</v>
          </cell>
          <cell r="D311">
            <v>20000</v>
          </cell>
          <cell r="E311">
            <v>43250</v>
          </cell>
        </row>
        <row r="312">
          <cell r="C312">
            <v>10229606</v>
          </cell>
          <cell r="D312">
            <v>31426.32</v>
          </cell>
          <cell r="E312">
            <v>43005.74</v>
          </cell>
        </row>
        <row r="313">
          <cell r="C313">
            <v>10229613</v>
          </cell>
        </row>
        <row r="314">
          <cell r="C314">
            <v>10229615</v>
          </cell>
          <cell r="D314">
            <v>7000</v>
          </cell>
          <cell r="E314">
            <v>7000</v>
          </cell>
        </row>
        <row r="315">
          <cell r="C315">
            <v>10229617</v>
          </cell>
          <cell r="D315">
            <v>6000</v>
          </cell>
          <cell r="E315">
            <v>6000</v>
          </cell>
        </row>
        <row r="316">
          <cell r="C316">
            <v>10229618</v>
          </cell>
          <cell r="D316">
            <v>0</v>
          </cell>
          <cell r="E316">
            <v>6625</v>
          </cell>
        </row>
        <row r="317">
          <cell r="C317">
            <v>10229623</v>
          </cell>
          <cell r="D317">
            <v>2000</v>
          </cell>
          <cell r="E317">
            <v>2000</v>
          </cell>
        </row>
        <row r="318">
          <cell r="C318">
            <v>10229624</v>
          </cell>
          <cell r="D318">
            <v>500</v>
          </cell>
          <cell r="E318">
            <v>500</v>
          </cell>
        </row>
        <row r="319">
          <cell r="C319">
            <v>10229625</v>
          </cell>
        </row>
        <row r="320">
          <cell r="C320">
            <v>10229626</v>
          </cell>
        </row>
        <row r="321">
          <cell r="C321">
            <v>10229628</v>
          </cell>
        </row>
        <row r="322">
          <cell r="C322">
            <v>10229641</v>
          </cell>
          <cell r="D322">
            <v>15500</v>
          </cell>
          <cell r="E322">
            <v>15500</v>
          </cell>
        </row>
        <row r="323">
          <cell r="C323">
            <v>10229651</v>
          </cell>
        </row>
        <row r="324">
          <cell r="C324">
            <v>10229657</v>
          </cell>
        </row>
        <row r="325">
          <cell r="C325">
            <v>103625</v>
          </cell>
        </row>
        <row r="326">
          <cell r="C326">
            <v>10301215</v>
          </cell>
        </row>
        <row r="327">
          <cell r="C327">
            <v>10301218</v>
          </cell>
          <cell r="D327">
            <v>12000</v>
          </cell>
          <cell r="E327">
            <v>12000</v>
          </cell>
        </row>
        <row r="328">
          <cell r="C328">
            <v>10301606</v>
          </cell>
          <cell r="D328">
            <v>10300.959999999999</v>
          </cell>
          <cell r="E328">
            <v>7300.96</v>
          </cell>
        </row>
        <row r="329">
          <cell r="C329">
            <v>10301613</v>
          </cell>
          <cell r="D329">
            <v>3493</v>
          </cell>
          <cell r="E329">
            <v>3493</v>
          </cell>
        </row>
        <row r="330">
          <cell r="C330">
            <v>10301615</v>
          </cell>
          <cell r="D330">
            <v>4000</v>
          </cell>
          <cell r="E330">
            <v>4000</v>
          </cell>
        </row>
        <row r="331">
          <cell r="C331">
            <v>10301618</v>
          </cell>
          <cell r="D331">
            <v>4500</v>
          </cell>
          <cell r="E331">
            <v>500</v>
          </cell>
        </row>
        <row r="332">
          <cell r="C332">
            <v>10301622</v>
          </cell>
          <cell r="D332">
            <v>23000</v>
          </cell>
          <cell r="E332">
            <v>23000</v>
          </cell>
        </row>
        <row r="333">
          <cell r="C333">
            <v>10301623</v>
          </cell>
          <cell r="D333">
            <v>300</v>
          </cell>
          <cell r="E333">
            <v>300</v>
          </cell>
        </row>
        <row r="334">
          <cell r="C334">
            <v>10301625</v>
          </cell>
          <cell r="D334">
            <v>41000</v>
          </cell>
          <cell r="E334">
            <v>33000</v>
          </cell>
        </row>
        <row r="335">
          <cell r="C335">
            <v>10301626</v>
          </cell>
          <cell r="D335">
            <v>1000</v>
          </cell>
          <cell r="E335">
            <v>1000</v>
          </cell>
        </row>
        <row r="336">
          <cell r="C336">
            <v>10301628</v>
          </cell>
        </row>
        <row r="337">
          <cell r="C337">
            <v>10301641</v>
          </cell>
          <cell r="D337">
            <v>172978</v>
          </cell>
          <cell r="E337">
            <v>172978</v>
          </cell>
        </row>
        <row r="338">
          <cell r="C338">
            <v>10301658</v>
          </cell>
        </row>
        <row r="339">
          <cell r="C339">
            <v>10301681</v>
          </cell>
          <cell r="D339">
            <v>35071.040000000001</v>
          </cell>
          <cell r="E339">
            <v>35071.040000000001</v>
          </cell>
        </row>
        <row r="340">
          <cell r="C340">
            <v>10320218</v>
          </cell>
          <cell r="D340">
            <v>4000</v>
          </cell>
          <cell r="E340">
            <v>5000</v>
          </cell>
        </row>
        <row r="341">
          <cell r="C341">
            <v>10320606</v>
          </cell>
          <cell r="D341">
            <v>3850</v>
          </cell>
          <cell r="E341">
            <v>3850</v>
          </cell>
        </row>
        <row r="342">
          <cell r="C342">
            <v>10320613</v>
          </cell>
          <cell r="D342">
            <v>500</v>
          </cell>
          <cell r="E342">
            <v>500</v>
          </cell>
        </row>
        <row r="343">
          <cell r="C343">
            <v>10320615</v>
          </cell>
          <cell r="D343">
            <v>500</v>
          </cell>
          <cell r="E343">
            <v>500</v>
          </cell>
        </row>
        <row r="344">
          <cell r="C344">
            <v>10320617</v>
          </cell>
        </row>
        <row r="345">
          <cell r="C345">
            <v>10320618</v>
          </cell>
          <cell r="D345">
            <v>3700</v>
          </cell>
          <cell r="E345">
            <v>14738</v>
          </cell>
        </row>
        <row r="346">
          <cell r="C346">
            <v>10320622</v>
          </cell>
          <cell r="D346">
            <v>5400</v>
          </cell>
          <cell r="E346">
            <v>5400</v>
          </cell>
        </row>
        <row r="347">
          <cell r="C347">
            <v>10320623</v>
          </cell>
          <cell r="D347">
            <v>17000</v>
          </cell>
          <cell r="E347">
            <v>17000</v>
          </cell>
        </row>
        <row r="348">
          <cell r="C348">
            <v>10320624</v>
          </cell>
        </row>
        <row r="349">
          <cell r="C349">
            <v>10320625</v>
          </cell>
          <cell r="D349">
            <v>72951.78</v>
          </cell>
          <cell r="E349">
            <v>75727.259999999995</v>
          </cell>
        </row>
        <row r="350">
          <cell r="C350">
            <v>10320626</v>
          </cell>
          <cell r="D350">
            <v>400</v>
          </cell>
          <cell r="E350">
            <v>400</v>
          </cell>
        </row>
        <row r="351">
          <cell r="C351">
            <v>10320628</v>
          </cell>
        </row>
        <row r="352">
          <cell r="C352">
            <v>10320641</v>
          </cell>
          <cell r="D352">
            <v>86029.43</v>
          </cell>
          <cell r="E352">
            <v>63700</v>
          </cell>
        </row>
        <row r="353">
          <cell r="C353">
            <v>10320651</v>
          </cell>
        </row>
        <row r="354">
          <cell r="C354">
            <v>10320658</v>
          </cell>
        </row>
        <row r="355">
          <cell r="C355">
            <v>10321205</v>
          </cell>
          <cell r="D355">
            <v>0</v>
          </cell>
          <cell r="E355">
            <v>5000</v>
          </cell>
        </row>
        <row r="356">
          <cell r="C356">
            <v>10321216</v>
          </cell>
        </row>
        <row r="357">
          <cell r="C357">
            <v>10321218</v>
          </cell>
          <cell r="D357">
            <v>0</v>
          </cell>
          <cell r="E357">
            <v>18794</v>
          </cell>
        </row>
        <row r="358">
          <cell r="C358">
            <v>10321606</v>
          </cell>
          <cell r="D358">
            <v>3500</v>
          </cell>
          <cell r="E358">
            <v>36114.93</v>
          </cell>
        </row>
        <row r="359">
          <cell r="C359">
            <v>10321613</v>
          </cell>
          <cell r="D359">
            <v>700</v>
          </cell>
          <cell r="E359">
            <v>700</v>
          </cell>
        </row>
        <row r="360">
          <cell r="C360">
            <v>10321618</v>
          </cell>
          <cell r="D360">
            <v>1500</v>
          </cell>
          <cell r="E360">
            <v>20205.21</v>
          </cell>
        </row>
        <row r="361">
          <cell r="C361">
            <v>10321622</v>
          </cell>
        </row>
        <row r="362">
          <cell r="C362">
            <v>10321623</v>
          </cell>
          <cell r="D362">
            <v>500</v>
          </cell>
          <cell r="E362">
            <v>3500</v>
          </cell>
        </row>
        <row r="363">
          <cell r="C363">
            <v>10321624</v>
          </cell>
        </row>
        <row r="364">
          <cell r="C364">
            <v>10321625</v>
          </cell>
          <cell r="D364">
            <v>5300</v>
          </cell>
          <cell r="E364">
            <v>49241.37</v>
          </cell>
        </row>
        <row r="365">
          <cell r="C365">
            <v>10321628</v>
          </cell>
          <cell r="D365">
            <v>0</v>
          </cell>
          <cell r="E365">
            <v>40355.86</v>
          </cell>
        </row>
        <row r="366">
          <cell r="C366">
            <v>10321641</v>
          </cell>
          <cell r="D366">
            <v>2500</v>
          </cell>
          <cell r="E366">
            <v>78183.600000000006</v>
          </cell>
        </row>
        <row r="367">
          <cell r="C367">
            <v>10321651</v>
          </cell>
        </row>
        <row r="368">
          <cell r="C368">
            <v>10321658</v>
          </cell>
          <cell r="D368">
            <v>0</v>
          </cell>
          <cell r="E368">
            <v>72213.149999999994</v>
          </cell>
        </row>
        <row r="369">
          <cell r="C369">
            <v>10322606</v>
          </cell>
          <cell r="D369">
            <v>369</v>
          </cell>
          <cell r="E369">
            <v>869</v>
          </cell>
        </row>
        <row r="370">
          <cell r="C370">
            <v>10322618</v>
          </cell>
          <cell r="D370">
            <v>0</v>
          </cell>
          <cell r="E370">
            <v>9631</v>
          </cell>
        </row>
        <row r="371">
          <cell r="C371">
            <v>10322625</v>
          </cell>
          <cell r="D371">
            <v>2000</v>
          </cell>
          <cell r="E371">
            <v>6400</v>
          </cell>
        </row>
        <row r="372">
          <cell r="C372">
            <v>10322628</v>
          </cell>
        </row>
        <row r="373">
          <cell r="C373">
            <v>10323218</v>
          </cell>
          <cell r="D373">
            <v>0</v>
          </cell>
          <cell r="E373">
            <v>9000</v>
          </cell>
        </row>
        <row r="374">
          <cell r="C374">
            <v>10323606</v>
          </cell>
          <cell r="D374">
            <v>368</v>
          </cell>
          <cell r="E374">
            <v>15675</v>
          </cell>
        </row>
        <row r="375">
          <cell r="C375">
            <v>10323618</v>
          </cell>
          <cell r="D375">
            <v>0</v>
          </cell>
          <cell r="E375">
            <v>7632</v>
          </cell>
        </row>
        <row r="376">
          <cell r="C376">
            <v>10323625</v>
          </cell>
          <cell r="D376">
            <v>2000</v>
          </cell>
          <cell r="E376">
            <v>12000</v>
          </cell>
        </row>
        <row r="377">
          <cell r="C377">
            <v>10323641</v>
          </cell>
          <cell r="D377">
            <v>0</v>
          </cell>
          <cell r="E377">
            <v>28800</v>
          </cell>
        </row>
        <row r="378">
          <cell r="C378">
            <v>10324606</v>
          </cell>
          <cell r="D378">
            <v>368</v>
          </cell>
          <cell r="E378">
            <v>1868</v>
          </cell>
        </row>
        <row r="379">
          <cell r="C379">
            <v>10324618</v>
          </cell>
          <cell r="D379">
            <v>0</v>
          </cell>
          <cell r="E379">
            <v>6432</v>
          </cell>
        </row>
        <row r="380">
          <cell r="C380">
            <v>10324622</v>
          </cell>
        </row>
        <row r="381">
          <cell r="C381">
            <v>10324623</v>
          </cell>
        </row>
        <row r="382">
          <cell r="C382">
            <v>10324625</v>
          </cell>
          <cell r="D382">
            <v>2000</v>
          </cell>
          <cell r="E382">
            <v>17245</v>
          </cell>
        </row>
        <row r="383">
          <cell r="C383">
            <v>10324641</v>
          </cell>
          <cell r="D383">
            <v>0</v>
          </cell>
          <cell r="E383">
            <v>30490</v>
          </cell>
        </row>
        <row r="384">
          <cell r="C384">
            <v>10401218</v>
          </cell>
          <cell r="D384">
            <v>6000</v>
          </cell>
          <cell r="E384">
            <v>6000</v>
          </cell>
        </row>
        <row r="385">
          <cell r="C385">
            <v>10401605</v>
          </cell>
          <cell r="D385">
            <v>11000</v>
          </cell>
          <cell r="E385">
            <v>11000</v>
          </cell>
        </row>
        <row r="386">
          <cell r="C386">
            <v>10401606</v>
          </cell>
          <cell r="D386">
            <v>15000</v>
          </cell>
          <cell r="E386">
            <v>15000</v>
          </cell>
        </row>
        <row r="387">
          <cell r="C387">
            <v>10401613</v>
          </cell>
          <cell r="D387">
            <v>14000</v>
          </cell>
          <cell r="E387">
            <v>14000</v>
          </cell>
        </row>
        <row r="388">
          <cell r="C388">
            <v>10401615</v>
          </cell>
          <cell r="D388">
            <v>10000</v>
          </cell>
          <cell r="E388">
            <v>10000</v>
          </cell>
        </row>
        <row r="389">
          <cell r="C389">
            <v>10401618</v>
          </cell>
          <cell r="D389">
            <v>12000</v>
          </cell>
          <cell r="E389">
            <v>12000</v>
          </cell>
        </row>
        <row r="390">
          <cell r="C390">
            <v>10401621</v>
          </cell>
        </row>
        <row r="391">
          <cell r="C391">
            <v>10401622</v>
          </cell>
          <cell r="D391">
            <v>1200</v>
          </cell>
          <cell r="E391">
            <v>1200</v>
          </cell>
        </row>
        <row r="392">
          <cell r="C392">
            <v>10401623</v>
          </cell>
          <cell r="D392">
            <v>2600</v>
          </cell>
          <cell r="E392">
            <v>2600</v>
          </cell>
        </row>
        <row r="393">
          <cell r="C393">
            <v>10401624</v>
          </cell>
          <cell r="D393">
            <v>1500</v>
          </cell>
          <cell r="E393">
            <v>1500</v>
          </cell>
        </row>
        <row r="394">
          <cell r="C394">
            <v>10401625</v>
          </cell>
          <cell r="D394">
            <v>31200</v>
          </cell>
          <cell r="E394">
            <v>31200</v>
          </cell>
        </row>
        <row r="395">
          <cell r="C395">
            <v>10401626</v>
          </cell>
          <cell r="D395">
            <v>11000</v>
          </cell>
          <cell r="E395">
            <v>11000</v>
          </cell>
        </row>
        <row r="396">
          <cell r="C396">
            <v>10401628</v>
          </cell>
          <cell r="D396">
            <v>11000</v>
          </cell>
          <cell r="E396">
            <v>11000</v>
          </cell>
        </row>
        <row r="397">
          <cell r="C397">
            <v>10401641</v>
          </cell>
          <cell r="D397">
            <v>314549.33</v>
          </cell>
          <cell r="E397">
            <v>314549.33</v>
          </cell>
        </row>
        <row r="398">
          <cell r="C398">
            <v>10401657</v>
          </cell>
          <cell r="D398">
            <v>1688.47</v>
          </cell>
          <cell r="E398">
            <v>1688.47</v>
          </cell>
        </row>
        <row r="399">
          <cell r="C399">
            <v>10401681</v>
          </cell>
          <cell r="D399">
            <v>4809.1000000000004</v>
          </cell>
          <cell r="E399">
            <v>4809.1000000000004</v>
          </cell>
        </row>
        <row r="400">
          <cell r="C400">
            <v>1040201218</v>
          </cell>
          <cell r="D400">
            <v>3000</v>
          </cell>
          <cell r="E400">
            <v>3000</v>
          </cell>
        </row>
        <row r="401">
          <cell r="C401">
            <v>1040201606</v>
          </cell>
          <cell r="D401">
            <v>3000</v>
          </cell>
          <cell r="E401">
            <v>3000</v>
          </cell>
        </row>
        <row r="402">
          <cell r="C402">
            <v>1040201613</v>
          </cell>
          <cell r="D402">
            <v>700</v>
          </cell>
          <cell r="E402">
            <v>700</v>
          </cell>
        </row>
        <row r="403">
          <cell r="C403">
            <v>1040201615</v>
          </cell>
          <cell r="D403">
            <v>700</v>
          </cell>
          <cell r="E403">
            <v>700</v>
          </cell>
        </row>
        <row r="404">
          <cell r="C404">
            <v>1040201618</v>
          </cell>
          <cell r="D404">
            <v>2000</v>
          </cell>
          <cell r="E404">
            <v>2000</v>
          </cell>
        </row>
        <row r="405">
          <cell r="C405">
            <v>1040201623</v>
          </cell>
          <cell r="D405">
            <v>800</v>
          </cell>
          <cell r="E405">
            <v>800</v>
          </cell>
        </row>
        <row r="406">
          <cell r="C406">
            <v>1040201625</v>
          </cell>
          <cell r="D406">
            <v>7500</v>
          </cell>
          <cell r="E406">
            <v>7500</v>
          </cell>
        </row>
        <row r="407">
          <cell r="C407">
            <v>1040201626</v>
          </cell>
          <cell r="D407">
            <v>790</v>
          </cell>
          <cell r="E407">
            <v>790</v>
          </cell>
        </row>
        <row r="408">
          <cell r="C408">
            <v>1040201641</v>
          </cell>
          <cell r="D408">
            <v>31510</v>
          </cell>
          <cell r="E408">
            <v>61510</v>
          </cell>
        </row>
        <row r="409">
          <cell r="C409">
            <v>10420218</v>
          </cell>
          <cell r="D409">
            <v>2000</v>
          </cell>
          <cell r="E409">
            <v>2000</v>
          </cell>
        </row>
        <row r="410">
          <cell r="C410">
            <v>10420605</v>
          </cell>
          <cell r="D410">
            <v>500</v>
          </cell>
          <cell r="E410">
            <v>500</v>
          </cell>
        </row>
        <row r="411">
          <cell r="C411">
            <v>10420606</v>
          </cell>
          <cell r="D411">
            <v>500</v>
          </cell>
          <cell r="E411">
            <v>3000</v>
          </cell>
        </row>
        <row r="412">
          <cell r="C412">
            <v>10420617</v>
          </cell>
          <cell r="D412">
            <v>175</v>
          </cell>
          <cell r="E412">
            <v>175</v>
          </cell>
        </row>
        <row r="413">
          <cell r="C413">
            <v>10420618</v>
          </cell>
          <cell r="D413">
            <v>5000</v>
          </cell>
          <cell r="E413">
            <v>7000</v>
          </cell>
        </row>
        <row r="414">
          <cell r="C414">
            <v>10420622</v>
          </cell>
          <cell r="D414">
            <v>0</v>
          </cell>
          <cell r="E414">
            <v>1191</v>
          </cell>
        </row>
        <row r="415">
          <cell r="C415">
            <v>10420623</v>
          </cell>
          <cell r="D415">
            <v>2500</v>
          </cell>
          <cell r="E415">
            <v>3000</v>
          </cell>
        </row>
        <row r="416">
          <cell r="C416">
            <v>10420625</v>
          </cell>
          <cell r="D416">
            <v>4000</v>
          </cell>
          <cell r="E416">
            <v>9948.48</v>
          </cell>
        </row>
        <row r="417">
          <cell r="C417">
            <v>10420626</v>
          </cell>
          <cell r="D417">
            <v>700</v>
          </cell>
          <cell r="E417">
            <v>925</v>
          </cell>
        </row>
        <row r="418">
          <cell r="C418">
            <v>10420628</v>
          </cell>
          <cell r="D418">
            <v>200</v>
          </cell>
          <cell r="E418">
            <v>700</v>
          </cell>
        </row>
        <row r="419">
          <cell r="C419">
            <v>10420657</v>
          </cell>
          <cell r="D419">
            <v>0</v>
          </cell>
          <cell r="E419">
            <v>1500</v>
          </cell>
        </row>
        <row r="420">
          <cell r="C420">
            <v>10420658</v>
          </cell>
          <cell r="D420">
            <v>0</v>
          </cell>
          <cell r="E420">
            <v>192.52</v>
          </cell>
        </row>
        <row r="421">
          <cell r="C421">
            <v>10501606</v>
          </cell>
          <cell r="D421">
            <v>79000</v>
          </cell>
          <cell r="E421">
            <v>83000</v>
          </cell>
        </row>
        <row r="422">
          <cell r="C422">
            <v>10501613</v>
          </cell>
          <cell r="D422">
            <v>10900</v>
          </cell>
          <cell r="E422">
            <v>10900</v>
          </cell>
        </row>
        <row r="423">
          <cell r="C423">
            <v>10501615</v>
          </cell>
          <cell r="D423">
            <v>72000</v>
          </cell>
          <cell r="E423">
            <v>72000</v>
          </cell>
        </row>
        <row r="424">
          <cell r="C424">
            <v>10501616</v>
          </cell>
          <cell r="D424">
            <v>11000</v>
          </cell>
          <cell r="E424">
            <v>11000</v>
          </cell>
        </row>
        <row r="425">
          <cell r="C425">
            <v>10501617</v>
          </cell>
          <cell r="D425">
            <v>11000</v>
          </cell>
          <cell r="E425">
            <v>11000</v>
          </cell>
        </row>
        <row r="426">
          <cell r="C426">
            <v>10501618</v>
          </cell>
          <cell r="D426">
            <v>325</v>
          </cell>
          <cell r="E426">
            <v>325</v>
          </cell>
        </row>
        <row r="427">
          <cell r="C427">
            <v>10501622</v>
          </cell>
        </row>
        <row r="428">
          <cell r="C428">
            <v>10501623</v>
          </cell>
          <cell r="D428">
            <v>3500</v>
          </cell>
          <cell r="E428">
            <v>3500</v>
          </cell>
        </row>
        <row r="429">
          <cell r="C429">
            <v>10501624</v>
          </cell>
        </row>
        <row r="430">
          <cell r="C430">
            <v>10501625</v>
          </cell>
          <cell r="D430">
            <v>11000</v>
          </cell>
          <cell r="E430">
            <v>11000</v>
          </cell>
        </row>
        <row r="431">
          <cell r="C431">
            <v>10501626</v>
          </cell>
          <cell r="D431">
            <v>14200</v>
          </cell>
          <cell r="E431">
            <v>14200</v>
          </cell>
        </row>
        <row r="432">
          <cell r="C432">
            <v>10501628</v>
          </cell>
          <cell r="D432">
            <v>38776.19</v>
          </cell>
          <cell r="E432">
            <v>38776.19</v>
          </cell>
        </row>
        <row r="433">
          <cell r="C433">
            <v>10501641</v>
          </cell>
          <cell r="D433">
            <v>16759.16</v>
          </cell>
          <cell r="E433">
            <v>16759.16</v>
          </cell>
        </row>
        <row r="434">
          <cell r="C434">
            <v>10501651</v>
          </cell>
        </row>
        <row r="435">
          <cell r="C435">
            <v>10501657</v>
          </cell>
          <cell r="D435">
            <v>2400</v>
          </cell>
          <cell r="E435">
            <v>2400</v>
          </cell>
        </row>
        <row r="436">
          <cell r="C436">
            <v>10501681</v>
          </cell>
          <cell r="D436">
            <v>61040.97</v>
          </cell>
          <cell r="E436">
            <v>61040.97</v>
          </cell>
        </row>
        <row r="437">
          <cell r="C437">
            <v>1050201606</v>
          </cell>
          <cell r="D437">
            <v>4275.07</v>
          </cell>
          <cell r="E437">
            <v>4275.07</v>
          </cell>
        </row>
        <row r="438">
          <cell r="C438">
            <v>1050201615</v>
          </cell>
        </row>
        <row r="439">
          <cell r="C439">
            <v>1050201618</v>
          </cell>
          <cell r="D439">
            <v>2000</v>
          </cell>
          <cell r="E439">
            <v>2000</v>
          </cell>
        </row>
        <row r="440">
          <cell r="C440">
            <v>1050201622</v>
          </cell>
          <cell r="D440">
            <v>2500</v>
          </cell>
          <cell r="E440">
            <v>2500</v>
          </cell>
        </row>
        <row r="441">
          <cell r="C441">
            <v>1050201623</v>
          </cell>
          <cell r="D441">
            <v>1000</v>
          </cell>
          <cell r="E441">
            <v>1000</v>
          </cell>
        </row>
        <row r="442">
          <cell r="C442">
            <v>1050201624</v>
          </cell>
          <cell r="D442">
            <v>1000</v>
          </cell>
          <cell r="E442">
            <v>1000</v>
          </cell>
        </row>
        <row r="443">
          <cell r="C443">
            <v>1050201625</v>
          </cell>
          <cell r="D443">
            <v>3000</v>
          </cell>
          <cell r="E443">
            <v>3000</v>
          </cell>
        </row>
        <row r="444">
          <cell r="C444">
            <v>1050201626</v>
          </cell>
        </row>
        <row r="445">
          <cell r="C445">
            <v>1050201628</v>
          </cell>
        </row>
        <row r="446">
          <cell r="C446">
            <v>1050201641</v>
          </cell>
          <cell r="D446">
            <v>97120.93</v>
          </cell>
          <cell r="E446">
            <v>97120.93</v>
          </cell>
        </row>
        <row r="447">
          <cell r="C447">
            <v>1050201651</v>
          </cell>
        </row>
        <row r="448">
          <cell r="C448">
            <v>1050201657</v>
          </cell>
        </row>
        <row r="449">
          <cell r="C449">
            <v>1050201681</v>
          </cell>
          <cell r="D449">
            <v>4033</v>
          </cell>
          <cell r="E449">
            <v>4033</v>
          </cell>
        </row>
        <row r="450">
          <cell r="C450">
            <v>1050202215</v>
          </cell>
          <cell r="D450">
            <v>30000</v>
          </cell>
          <cell r="E450">
            <v>30000</v>
          </cell>
        </row>
        <row r="451">
          <cell r="C451">
            <v>1050202606</v>
          </cell>
          <cell r="D451">
            <v>42706.36</v>
          </cell>
          <cell r="E451">
            <v>42706.36</v>
          </cell>
        </row>
        <row r="452">
          <cell r="C452">
            <v>1050202613</v>
          </cell>
          <cell r="D452">
            <v>6000</v>
          </cell>
          <cell r="E452">
            <v>6000</v>
          </cell>
        </row>
        <row r="453">
          <cell r="C453">
            <v>1050202615</v>
          </cell>
          <cell r="D453">
            <v>5300</v>
          </cell>
          <cell r="E453">
            <v>5300</v>
          </cell>
        </row>
        <row r="454">
          <cell r="C454">
            <v>1050202618</v>
          </cell>
          <cell r="D454">
            <v>200</v>
          </cell>
          <cell r="E454">
            <v>200</v>
          </cell>
        </row>
        <row r="455">
          <cell r="C455">
            <v>1050202622</v>
          </cell>
          <cell r="D455">
            <v>1500</v>
          </cell>
          <cell r="E455">
            <v>1500</v>
          </cell>
        </row>
        <row r="456">
          <cell r="C456">
            <v>1050202624</v>
          </cell>
          <cell r="D456">
            <v>5000</v>
          </cell>
          <cell r="E456">
            <v>5000</v>
          </cell>
        </row>
        <row r="457">
          <cell r="C457">
            <v>1050202625</v>
          </cell>
          <cell r="D457">
            <v>2000</v>
          </cell>
          <cell r="E457">
            <v>2000</v>
          </cell>
        </row>
        <row r="458">
          <cell r="C458">
            <v>1050202626</v>
          </cell>
        </row>
        <row r="459">
          <cell r="C459">
            <v>1050202628</v>
          </cell>
        </row>
        <row r="460">
          <cell r="C460">
            <v>1050202641</v>
          </cell>
          <cell r="D460">
            <v>111497.3</v>
          </cell>
          <cell r="E460">
            <v>111497.3</v>
          </cell>
        </row>
        <row r="461">
          <cell r="C461">
            <v>1050202681</v>
          </cell>
          <cell r="D461">
            <v>30459.34</v>
          </cell>
          <cell r="E461">
            <v>30459.34</v>
          </cell>
        </row>
        <row r="462">
          <cell r="C462">
            <v>1050203606</v>
          </cell>
          <cell r="D462">
            <v>3000.84</v>
          </cell>
          <cell r="E462">
            <v>3000.84</v>
          </cell>
        </row>
        <row r="463">
          <cell r="C463">
            <v>1050203618</v>
          </cell>
          <cell r="D463">
            <v>1500</v>
          </cell>
          <cell r="E463">
            <v>1500</v>
          </cell>
        </row>
        <row r="464">
          <cell r="C464">
            <v>1050203624</v>
          </cell>
          <cell r="D464">
            <v>1000</v>
          </cell>
          <cell r="E464">
            <v>1000</v>
          </cell>
        </row>
        <row r="465">
          <cell r="C465">
            <v>1050203625</v>
          </cell>
          <cell r="D465">
            <v>2000</v>
          </cell>
          <cell r="E465">
            <v>2000</v>
          </cell>
        </row>
        <row r="466">
          <cell r="C466">
            <v>1050203641</v>
          </cell>
          <cell r="D466">
            <v>83877.16</v>
          </cell>
          <cell r="E466">
            <v>83877.16</v>
          </cell>
        </row>
        <row r="467">
          <cell r="C467">
            <v>1050203681</v>
          </cell>
          <cell r="D467">
            <v>12000</v>
          </cell>
          <cell r="E467">
            <v>12000</v>
          </cell>
        </row>
        <row r="468">
          <cell r="C468">
            <v>1050204606</v>
          </cell>
          <cell r="D468">
            <v>3000</v>
          </cell>
          <cell r="E468">
            <v>3000</v>
          </cell>
        </row>
        <row r="469">
          <cell r="C469">
            <v>1050204618</v>
          </cell>
          <cell r="D469">
            <v>750</v>
          </cell>
          <cell r="E469">
            <v>750</v>
          </cell>
        </row>
        <row r="470">
          <cell r="C470">
            <v>1050204625</v>
          </cell>
          <cell r="D470">
            <v>2000</v>
          </cell>
          <cell r="E470">
            <v>2000</v>
          </cell>
        </row>
        <row r="471">
          <cell r="C471">
            <v>1050204628</v>
          </cell>
        </row>
        <row r="472">
          <cell r="C472">
            <v>1050204641</v>
          </cell>
          <cell r="D472">
            <v>32292</v>
          </cell>
          <cell r="E472">
            <v>32292</v>
          </cell>
        </row>
        <row r="473">
          <cell r="C473">
            <v>1050204681</v>
          </cell>
          <cell r="D473">
            <v>6500</v>
          </cell>
          <cell r="E473">
            <v>6500</v>
          </cell>
        </row>
        <row r="474">
          <cell r="C474">
            <v>1050205606</v>
          </cell>
          <cell r="D474">
            <v>3057.1</v>
          </cell>
          <cell r="E474">
            <v>3057.1</v>
          </cell>
        </row>
        <row r="475">
          <cell r="C475">
            <v>1050205613</v>
          </cell>
          <cell r="D475">
            <v>1200</v>
          </cell>
          <cell r="E475">
            <v>1200</v>
          </cell>
        </row>
        <row r="476">
          <cell r="C476">
            <v>1050205618</v>
          </cell>
          <cell r="D476">
            <v>150</v>
          </cell>
          <cell r="E476">
            <v>150</v>
          </cell>
        </row>
        <row r="477">
          <cell r="C477">
            <v>1050205625</v>
          </cell>
          <cell r="D477">
            <v>1500</v>
          </cell>
          <cell r="E477">
            <v>1500</v>
          </cell>
        </row>
        <row r="478">
          <cell r="C478">
            <v>1050205641</v>
          </cell>
          <cell r="D478">
            <v>58645.3</v>
          </cell>
          <cell r="E478">
            <v>64115.76</v>
          </cell>
        </row>
        <row r="479">
          <cell r="C479">
            <v>1050205657</v>
          </cell>
        </row>
        <row r="480">
          <cell r="C480">
            <v>1050205681</v>
          </cell>
          <cell r="D480">
            <v>3500</v>
          </cell>
          <cell r="E480">
            <v>3500</v>
          </cell>
        </row>
        <row r="481">
          <cell r="C481">
            <v>1050206606</v>
          </cell>
          <cell r="D481">
            <v>8949.5</v>
          </cell>
          <cell r="E481">
            <v>8949.5</v>
          </cell>
        </row>
        <row r="482">
          <cell r="C482">
            <v>1050206622</v>
          </cell>
          <cell r="D482">
            <v>11000</v>
          </cell>
          <cell r="E482">
            <v>11000</v>
          </cell>
        </row>
        <row r="483">
          <cell r="C483">
            <v>1050206623</v>
          </cell>
        </row>
        <row r="484">
          <cell r="C484">
            <v>1050206624</v>
          </cell>
          <cell r="D484">
            <v>2000</v>
          </cell>
          <cell r="E484">
            <v>1000</v>
          </cell>
        </row>
        <row r="485">
          <cell r="C485">
            <v>1050206625</v>
          </cell>
          <cell r="D485">
            <v>4857</v>
          </cell>
          <cell r="E485">
            <v>4857</v>
          </cell>
        </row>
        <row r="486">
          <cell r="C486">
            <v>1050206628</v>
          </cell>
          <cell r="D486">
            <v>6400</v>
          </cell>
          <cell r="E486">
            <v>6400</v>
          </cell>
        </row>
        <row r="487">
          <cell r="C487">
            <v>1050206641</v>
          </cell>
          <cell r="D487">
            <v>76307.53</v>
          </cell>
          <cell r="E487">
            <v>75307.53</v>
          </cell>
        </row>
        <row r="488">
          <cell r="C488">
            <v>1050206651</v>
          </cell>
        </row>
        <row r="489">
          <cell r="C489">
            <v>1050206657</v>
          </cell>
        </row>
        <row r="490">
          <cell r="C490">
            <v>10503606</v>
          </cell>
          <cell r="D490">
            <v>0</v>
          </cell>
          <cell r="E490">
            <v>5100</v>
          </cell>
        </row>
        <row r="491">
          <cell r="C491">
            <v>10503613</v>
          </cell>
          <cell r="D491">
            <v>0</v>
          </cell>
          <cell r="E491">
            <v>1000</v>
          </cell>
        </row>
        <row r="492">
          <cell r="C492">
            <v>10503622</v>
          </cell>
          <cell r="D492">
            <v>0</v>
          </cell>
          <cell r="E492">
            <v>294000</v>
          </cell>
        </row>
        <row r="493">
          <cell r="C493">
            <v>10503623</v>
          </cell>
          <cell r="D493">
            <v>0</v>
          </cell>
          <cell r="E493">
            <v>1000</v>
          </cell>
        </row>
        <row r="494">
          <cell r="C494">
            <v>10503624</v>
          </cell>
          <cell r="D494">
            <v>0</v>
          </cell>
          <cell r="E494">
            <v>2000</v>
          </cell>
        </row>
        <row r="495">
          <cell r="C495">
            <v>10503625</v>
          </cell>
          <cell r="D495">
            <v>0</v>
          </cell>
          <cell r="E495">
            <v>27000</v>
          </cell>
        </row>
        <row r="496">
          <cell r="C496">
            <v>10503626</v>
          </cell>
          <cell r="D496">
            <v>0</v>
          </cell>
          <cell r="E496">
            <v>1000</v>
          </cell>
        </row>
        <row r="497">
          <cell r="C497">
            <v>10503641</v>
          </cell>
          <cell r="D497">
            <v>0</v>
          </cell>
          <cell r="E497">
            <v>54600</v>
          </cell>
        </row>
        <row r="498">
          <cell r="C498">
            <v>10503657</v>
          </cell>
          <cell r="D498">
            <v>0</v>
          </cell>
          <cell r="E498">
            <v>25180</v>
          </cell>
        </row>
        <row r="499">
          <cell r="C499">
            <v>10503681</v>
          </cell>
          <cell r="D499">
            <v>0</v>
          </cell>
          <cell r="E499">
            <v>300</v>
          </cell>
        </row>
        <row r="500">
          <cell r="C500">
            <v>10601218</v>
          </cell>
          <cell r="D500">
            <v>20000</v>
          </cell>
          <cell r="E500">
            <v>20000</v>
          </cell>
        </row>
        <row r="501">
          <cell r="C501">
            <v>10601604</v>
          </cell>
          <cell r="D501">
            <v>13500</v>
          </cell>
          <cell r="E501">
            <v>13500</v>
          </cell>
        </row>
        <row r="502">
          <cell r="C502">
            <v>10601605</v>
          </cell>
          <cell r="D502">
            <v>27900</v>
          </cell>
          <cell r="E502">
            <v>27900</v>
          </cell>
        </row>
        <row r="503">
          <cell r="C503">
            <v>10601606</v>
          </cell>
          <cell r="D503">
            <v>14400</v>
          </cell>
          <cell r="E503">
            <v>16400</v>
          </cell>
        </row>
        <row r="504">
          <cell r="C504">
            <v>10601613</v>
          </cell>
          <cell r="D504">
            <v>4500</v>
          </cell>
          <cell r="E504">
            <v>4500</v>
          </cell>
        </row>
        <row r="505">
          <cell r="C505">
            <v>10601615</v>
          </cell>
          <cell r="D505">
            <v>41500</v>
          </cell>
          <cell r="E505">
            <v>41500</v>
          </cell>
        </row>
        <row r="506">
          <cell r="C506">
            <v>10601618</v>
          </cell>
          <cell r="D506">
            <v>585951.63</v>
          </cell>
          <cell r="E506">
            <v>593951.63</v>
          </cell>
        </row>
        <row r="507">
          <cell r="C507">
            <v>10601622</v>
          </cell>
          <cell r="D507">
            <v>1300</v>
          </cell>
          <cell r="E507">
            <v>1300</v>
          </cell>
        </row>
        <row r="508">
          <cell r="C508">
            <v>10601625</v>
          </cell>
          <cell r="D508">
            <v>12200</v>
          </cell>
          <cell r="E508">
            <v>12200</v>
          </cell>
        </row>
        <row r="509">
          <cell r="C509">
            <v>10601626</v>
          </cell>
          <cell r="D509">
            <v>21800</v>
          </cell>
          <cell r="E509">
            <v>21800</v>
          </cell>
        </row>
        <row r="510">
          <cell r="C510">
            <v>10601628</v>
          </cell>
          <cell r="D510">
            <v>8100</v>
          </cell>
          <cell r="E510">
            <v>8700</v>
          </cell>
        </row>
        <row r="511">
          <cell r="C511">
            <v>10601641</v>
          </cell>
          <cell r="D511">
            <v>75570.880000000005</v>
          </cell>
          <cell r="E511">
            <v>75570.880000000005</v>
          </cell>
        </row>
        <row r="512">
          <cell r="C512">
            <v>10601657</v>
          </cell>
        </row>
        <row r="513">
          <cell r="C513">
            <v>10601658</v>
          </cell>
          <cell r="D513">
            <v>0</v>
          </cell>
          <cell r="E513">
            <v>18000</v>
          </cell>
        </row>
        <row r="514">
          <cell r="C514">
            <v>10601681</v>
          </cell>
          <cell r="D514">
            <v>28982.27</v>
          </cell>
          <cell r="E514">
            <v>28982.27</v>
          </cell>
        </row>
        <row r="515">
          <cell r="C515">
            <v>107625</v>
          </cell>
        </row>
        <row r="516">
          <cell r="C516">
            <v>10701218</v>
          </cell>
          <cell r="D516">
            <v>6000</v>
          </cell>
          <cell r="E516">
            <v>6000</v>
          </cell>
        </row>
        <row r="517">
          <cell r="C517">
            <v>10701605</v>
          </cell>
          <cell r="D517">
            <v>6000</v>
          </cell>
          <cell r="E517">
            <v>6000</v>
          </cell>
        </row>
        <row r="518">
          <cell r="C518">
            <v>10701606</v>
          </cell>
          <cell r="D518">
            <v>12700</v>
          </cell>
          <cell r="E518">
            <v>13000</v>
          </cell>
        </row>
        <row r="519">
          <cell r="C519">
            <v>10701613</v>
          </cell>
          <cell r="D519">
            <v>2000</v>
          </cell>
          <cell r="E519">
            <v>2000</v>
          </cell>
        </row>
        <row r="520">
          <cell r="C520">
            <v>10701615</v>
          </cell>
          <cell r="D520">
            <v>1513.37</v>
          </cell>
          <cell r="E520">
            <v>1513.37</v>
          </cell>
        </row>
        <row r="521">
          <cell r="C521">
            <v>10701618</v>
          </cell>
          <cell r="D521">
            <v>10100</v>
          </cell>
          <cell r="E521">
            <v>10100</v>
          </cell>
        </row>
        <row r="522">
          <cell r="C522">
            <v>10701622</v>
          </cell>
          <cell r="D522">
            <v>21000</v>
          </cell>
          <cell r="E522">
            <v>21000</v>
          </cell>
        </row>
        <row r="523">
          <cell r="C523">
            <v>10701623</v>
          </cell>
          <cell r="D523">
            <v>10700</v>
          </cell>
          <cell r="E523">
            <v>10700</v>
          </cell>
        </row>
        <row r="524">
          <cell r="C524">
            <v>10701625</v>
          </cell>
          <cell r="D524">
            <v>15700</v>
          </cell>
          <cell r="E524">
            <v>16444</v>
          </cell>
        </row>
        <row r="525">
          <cell r="C525">
            <v>10701626</v>
          </cell>
          <cell r="D525">
            <v>2500</v>
          </cell>
          <cell r="E525">
            <v>2500</v>
          </cell>
        </row>
        <row r="526">
          <cell r="C526">
            <v>10701641</v>
          </cell>
          <cell r="D526">
            <v>164826.91</v>
          </cell>
          <cell r="E526">
            <v>164826.91</v>
          </cell>
        </row>
        <row r="527">
          <cell r="C527">
            <v>10701681</v>
          </cell>
          <cell r="D527">
            <v>2577.81</v>
          </cell>
          <cell r="E527">
            <v>2577.81</v>
          </cell>
        </row>
        <row r="528">
          <cell r="C528">
            <v>108625</v>
          </cell>
        </row>
        <row r="529">
          <cell r="C529">
            <v>10801205</v>
          </cell>
          <cell r="D529">
            <v>8600</v>
          </cell>
          <cell r="E529">
            <v>8600</v>
          </cell>
        </row>
        <row r="530">
          <cell r="C530">
            <v>10801218</v>
          </cell>
          <cell r="D530">
            <v>1376955</v>
          </cell>
          <cell r="E530">
            <v>1376955</v>
          </cell>
        </row>
        <row r="531">
          <cell r="C531">
            <v>10801605</v>
          </cell>
          <cell r="D531">
            <v>21045.17</v>
          </cell>
          <cell r="E531">
            <v>21045.17</v>
          </cell>
        </row>
        <row r="532">
          <cell r="C532">
            <v>10801606</v>
          </cell>
          <cell r="D532">
            <v>21770.46</v>
          </cell>
          <cell r="E532">
            <v>21770.46</v>
          </cell>
        </row>
        <row r="533">
          <cell r="C533">
            <v>10801615</v>
          </cell>
          <cell r="D533">
            <v>43540.95</v>
          </cell>
          <cell r="E533">
            <v>43540.95</v>
          </cell>
        </row>
        <row r="534">
          <cell r="C534">
            <v>10801618</v>
          </cell>
          <cell r="D534">
            <v>725.65</v>
          </cell>
          <cell r="E534">
            <v>725.65</v>
          </cell>
        </row>
        <row r="535">
          <cell r="C535">
            <v>10801622</v>
          </cell>
        </row>
        <row r="536">
          <cell r="C536">
            <v>10801624</v>
          </cell>
        </row>
        <row r="537">
          <cell r="C537">
            <v>10801625</v>
          </cell>
          <cell r="D537">
            <v>7256.8</v>
          </cell>
          <cell r="E537">
            <v>7256.8</v>
          </cell>
        </row>
        <row r="538">
          <cell r="C538">
            <v>10801626</v>
          </cell>
        </row>
        <row r="539">
          <cell r="C539">
            <v>10801628</v>
          </cell>
        </row>
        <row r="540">
          <cell r="C540">
            <v>10801641</v>
          </cell>
          <cell r="D540">
            <v>109600</v>
          </cell>
          <cell r="E540">
            <v>109600</v>
          </cell>
        </row>
        <row r="541">
          <cell r="C541">
            <v>10801651</v>
          </cell>
        </row>
        <row r="542">
          <cell r="C542">
            <v>10801657</v>
          </cell>
        </row>
        <row r="543">
          <cell r="C543">
            <v>10801671</v>
          </cell>
        </row>
        <row r="544">
          <cell r="C544">
            <v>10801681</v>
          </cell>
          <cell r="D544">
            <v>180982.36</v>
          </cell>
          <cell r="E544">
            <v>180982.36</v>
          </cell>
        </row>
        <row r="545">
          <cell r="C545">
            <v>10802218</v>
          </cell>
          <cell r="D545">
            <v>141100</v>
          </cell>
          <cell r="E545">
            <v>141100</v>
          </cell>
        </row>
        <row r="546">
          <cell r="C546">
            <v>10802613</v>
          </cell>
          <cell r="D546">
            <v>1015.93</v>
          </cell>
          <cell r="E546">
            <v>1015.93</v>
          </cell>
        </row>
        <row r="547">
          <cell r="C547">
            <v>10802615</v>
          </cell>
          <cell r="D547">
            <v>171979.57</v>
          </cell>
          <cell r="E547">
            <v>171979.57</v>
          </cell>
        </row>
        <row r="548">
          <cell r="C548">
            <v>10802626</v>
          </cell>
          <cell r="D548">
            <v>78954.27</v>
          </cell>
          <cell r="E548">
            <v>78954.27</v>
          </cell>
        </row>
        <row r="549">
          <cell r="C549">
            <v>10802628</v>
          </cell>
        </row>
        <row r="550">
          <cell r="C550">
            <v>10803218</v>
          </cell>
          <cell r="D550">
            <v>20000</v>
          </cell>
          <cell r="E550">
            <v>20000</v>
          </cell>
        </row>
        <row r="551">
          <cell r="C551">
            <v>10803605</v>
          </cell>
          <cell r="D551">
            <v>7256.8</v>
          </cell>
          <cell r="E551">
            <v>7256.8</v>
          </cell>
        </row>
        <row r="552">
          <cell r="C552">
            <v>10803615</v>
          </cell>
        </row>
        <row r="553">
          <cell r="C553">
            <v>10803618</v>
          </cell>
        </row>
        <row r="554">
          <cell r="C554">
            <v>10803625</v>
          </cell>
          <cell r="D554">
            <v>7256.8</v>
          </cell>
          <cell r="E554">
            <v>7256.8</v>
          </cell>
        </row>
        <row r="555">
          <cell r="C555">
            <v>10803628</v>
          </cell>
          <cell r="D555">
            <v>7982.48</v>
          </cell>
          <cell r="E555">
            <v>7982.48</v>
          </cell>
        </row>
        <row r="556">
          <cell r="C556">
            <v>10803633</v>
          </cell>
          <cell r="D556">
            <v>1394.73</v>
          </cell>
          <cell r="E556">
            <v>1394.73</v>
          </cell>
        </row>
        <row r="557">
          <cell r="C557">
            <v>10803641</v>
          </cell>
          <cell r="D557">
            <v>66200</v>
          </cell>
          <cell r="E557">
            <v>66200</v>
          </cell>
        </row>
        <row r="558">
          <cell r="C558">
            <v>10803651</v>
          </cell>
          <cell r="D558">
            <v>13118.86</v>
          </cell>
          <cell r="E558">
            <v>13118.86</v>
          </cell>
        </row>
        <row r="559">
          <cell r="C559">
            <v>10803657</v>
          </cell>
        </row>
        <row r="560">
          <cell r="C560">
            <v>109625</v>
          </cell>
        </row>
        <row r="561">
          <cell r="C561">
            <v>10901604</v>
          </cell>
          <cell r="D561">
            <v>0</v>
          </cell>
          <cell r="E561">
            <v>0</v>
          </cell>
        </row>
        <row r="562">
          <cell r="C562">
            <v>10901606</v>
          </cell>
          <cell r="D562">
            <v>12224</v>
          </cell>
          <cell r="E562">
            <v>12224</v>
          </cell>
        </row>
        <row r="563">
          <cell r="C563">
            <v>10901613</v>
          </cell>
          <cell r="D563">
            <v>837</v>
          </cell>
          <cell r="E563">
            <v>837</v>
          </cell>
        </row>
        <row r="564">
          <cell r="C564">
            <v>10901615</v>
          </cell>
          <cell r="D564">
            <v>736</v>
          </cell>
          <cell r="E564">
            <v>736</v>
          </cell>
        </row>
        <row r="565">
          <cell r="C565">
            <v>10901616</v>
          </cell>
          <cell r="D565">
            <v>1062</v>
          </cell>
          <cell r="E565">
            <v>1062</v>
          </cell>
        </row>
        <row r="566">
          <cell r="C566">
            <v>10901618</v>
          </cell>
          <cell r="D566">
            <v>5185</v>
          </cell>
          <cell r="E566">
            <v>5185</v>
          </cell>
        </row>
        <row r="567">
          <cell r="C567">
            <v>10901622</v>
          </cell>
          <cell r="D567">
            <v>185939</v>
          </cell>
          <cell r="E567">
            <v>185939</v>
          </cell>
        </row>
        <row r="568">
          <cell r="C568">
            <v>10901623</v>
          </cell>
          <cell r="D568">
            <v>5773</v>
          </cell>
          <cell r="E568">
            <v>5773</v>
          </cell>
        </row>
        <row r="569">
          <cell r="C569">
            <v>10901625</v>
          </cell>
          <cell r="D569">
            <v>16728</v>
          </cell>
          <cell r="E569">
            <v>16728</v>
          </cell>
        </row>
        <row r="570">
          <cell r="C570">
            <v>10901626</v>
          </cell>
          <cell r="D570">
            <v>4305.8500000000004</v>
          </cell>
          <cell r="E570">
            <v>4305.8500000000004</v>
          </cell>
        </row>
        <row r="571">
          <cell r="C571">
            <v>10901628</v>
          </cell>
          <cell r="D571">
            <v>20248</v>
          </cell>
          <cell r="E571">
            <v>20248</v>
          </cell>
        </row>
        <row r="572">
          <cell r="C572">
            <v>10901641</v>
          </cell>
          <cell r="D572">
            <v>766434</v>
          </cell>
          <cell r="E572">
            <v>766434</v>
          </cell>
        </row>
        <row r="573">
          <cell r="C573">
            <v>10901671</v>
          </cell>
        </row>
        <row r="574">
          <cell r="C574">
            <v>10901681</v>
          </cell>
          <cell r="D574">
            <v>7989.15</v>
          </cell>
          <cell r="E574">
            <v>7989.15</v>
          </cell>
        </row>
        <row r="575">
          <cell r="C575">
            <v>11001218</v>
          </cell>
          <cell r="D575">
            <v>2000</v>
          </cell>
          <cell r="E575">
            <v>2000</v>
          </cell>
        </row>
        <row r="576">
          <cell r="C576">
            <v>11001606</v>
          </cell>
          <cell r="D576">
            <v>8100</v>
          </cell>
          <cell r="E576">
            <v>8100</v>
          </cell>
        </row>
        <row r="577">
          <cell r="C577">
            <v>11001613</v>
          </cell>
          <cell r="D577">
            <v>1700</v>
          </cell>
          <cell r="E577">
            <v>1700</v>
          </cell>
        </row>
        <row r="578">
          <cell r="C578">
            <v>11001615</v>
          </cell>
          <cell r="D578">
            <v>1200</v>
          </cell>
          <cell r="E578">
            <v>1200</v>
          </cell>
        </row>
        <row r="579">
          <cell r="C579">
            <v>11001618</v>
          </cell>
          <cell r="D579">
            <v>12000</v>
          </cell>
          <cell r="E579">
            <v>12000</v>
          </cell>
        </row>
        <row r="580">
          <cell r="C580">
            <v>11001622</v>
          </cell>
        </row>
        <row r="581">
          <cell r="C581">
            <v>11001623</v>
          </cell>
          <cell r="D581">
            <v>2000</v>
          </cell>
          <cell r="E581">
            <v>2000</v>
          </cell>
        </row>
        <row r="582">
          <cell r="C582">
            <v>11001624</v>
          </cell>
          <cell r="D582">
            <v>1000</v>
          </cell>
          <cell r="E582">
            <v>1000</v>
          </cell>
        </row>
        <row r="583">
          <cell r="C583">
            <v>11001625</v>
          </cell>
          <cell r="D583">
            <v>37000</v>
          </cell>
          <cell r="E583">
            <v>37000</v>
          </cell>
        </row>
        <row r="584">
          <cell r="C584">
            <v>11001626</v>
          </cell>
          <cell r="D584">
            <v>965.42</v>
          </cell>
          <cell r="E584">
            <v>965.42</v>
          </cell>
        </row>
        <row r="585">
          <cell r="C585">
            <v>11001628</v>
          </cell>
        </row>
        <row r="586">
          <cell r="C586">
            <v>11001641</v>
          </cell>
          <cell r="D586">
            <v>45000</v>
          </cell>
          <cell r="E586">
            <v>45000</v>
          </cell>
        </row>
        <row r="587">
          <cell r="C587">
            <v>11001657</v>
          </cell>
          <cell r="D587">
            <v>190000</v>
          </cell>
          <cell r="E587">
            <v>99615</v>
          </cell>
        </row>
        <row r="588">
          <cell r="C588">
            <v>11001681</v>
          </cell>
          <cell r="D588">
            <v>2034.58</v>
          </cell>
          <cell r="E588">
            <v>2034.58</v>
          </cell>
        </row>
        <row r="589">
          <cell r="C589">
            <v>11002605</v>
          </cell>
          <cell r="D589">
            <v>2000</v>
          </cell>
          <cell r="E589">
            <v>2000</v>
          </cell>
        </row>
        <row r="590">
          <cell r="C590">
            <v>11002606</v>
          </cell>
          <cell r="D590">
            <v>3500</v>
          </cell>
          <cell r="E590">
            <v>3500</v>
          </cell>
        </row>
        <row r="591">
          <cell r="C591">
            <v>11002618</v>
          </cell>
          <cell r="D591">
            <v>16000</v>
          </cell>
          <cell r="E591">
            <v>16000</v>
          </cell>
        </row>
        <row r="592">
          <cell r="C592">
            <v>11002622</v>
          </cell>
        </row>
        <row r="593">
          <cell r="C593">
            <v>11002623</v>
          </cell>
          <cell r="D593">
            <v>5500</v>
          </cell>
          <cell r="E593">
            <v>5500</v>
          </cell>
        </row>
        <row r="594">
          <cell r="C594">
            <v>11002624</v>
          </cell>
          <cell r="D594">
            <v>5000</v>
          </cell>
          <cell r="E594">
            <v>5000</v>
          </cell>
        </row>
        <row r="595">
          <cell r="C595">
            <v>11002625</v>
          </cell>
          <cell r="D595">
            <v>9000</v>
          </cell>
          <cell r="E595">
            <v>9000</v>
          </cell>
        </row>
        <row r="596">
          <cell r="C596">
            <v>11002626</v>
          </cell>
          <cell r="D596">
            <v>2000</v>
          </cell>
          <cell r="E596">
            <v>2000</v>
          </cell>
        </row>
        <row r="597">
          <cell r="C597">
            <v>11002628</v>
          </cell>
          <cell r="D597">
            <v>3000</v>
          </cell>
          <cell r="E597">
            <v>3000</v>
          </cell>
        </row>
        <row r="598">
          <cell r="C598">
            <v>11002641</v>
          </cell>
          <cell r="D598">
            <v>202000</v>
          </cell>
          <cell r="E598">
            <v>202000</v>
          </cell>
        </row>
        <row r="599">
          <cell r="C599">
            <v>11002657</v>
          </cell>
        </row>
        <row r="600">
          <cell r="C600">
            <v>11002681</v>
          </cell>
          <cell r="D600">
            <v>2000</v>
          </cell>
          <cell r="E600">
            <v>2000</v>
          </cell>
        </row>
        <row r="601">
          <cell r="C601">
            <v>11102633</v>
          </cell>
          <cell r="D601">
            <v>323609.52</v>
          </cell>
          <cell r="E601">
            <v>323609.52</v>
          </cell>
        </row>
        <row r="602">
          <cell r="C602">
            <v>11102641</v>
          </cell>
          <cell r="D602">
            <v>22133857.539999999</v>
          </cell>
          <cell r="E602">
            <v>22133857.539999999</v>
          </cell>
        </row>
        <row r="603">
          <cell r="C603">
            <v>11102645</v>
          </cell>
          <cell r="D603">
            <v>13456795.85</v>
          </cell>
          <cell r="E603">
            <v>13456795.85</v>
          </cell>
        </row>
        <row r="604">
          <cell r="C604">
            <v>11102647</v>
          </cell>
          <cell r="D604">
            <v>22658.74</v>
          </cell>
          <cell r="E604">
            <v>22658.74</v>
          </cell>
        </row>
        <row r="605">
          <cell r="C605">
            <v>11201218</v>
          </cell>
          <cell r="D605">
            <v>3000</v>
          </cell>
          <cell r="E605">
            <v>3000</v>
          </cell>
        </row>
        <row r="606">
          <cell r="C606">
            <v>11201606</v>
          </cell>
          <cell r="D606">
            <v>7711.86</v>
          </cell>
          <cell r="E606">
            <v>7711.86</v>
          </cell>
        </row>
        <row r="607">
          <cell r="C607">
            <v>11201613</v>
          </cell>
          <cell r="D607">
            <v>11850</v>
          </cell>
          <cell r="E607">
            <v>11850</v>
          </cell>
        </row>
        <row r="608">
          <cell r="C608">
            <v>11201615</v>
          </cell>
          <cell r="D608">
            <v>3000</v>
          </cell>
          <cell r="E608">
            <v>3000</v>
          </cell>
        </row>
        <row r="609">
          <cell r="C609">
            <v>11201616</v>
          </cell>
          <cell r="D609">
            <v>4400</v>
          </cell>
          <cell r="E609">
            <v>4400</v>
          </cell>
        </row>
        <row r="610">
          <cell r="C610">
            <v>11201618</v>
          </cell>
          <cell r="D610">
            <v>140</v>
          </cell>
          <cell r="E610">
            <v>140</v>
          </cell>
        </row>
        <row r="611">
          <cell r="C611">
            <v>11201622</v>
          </cell>
          <cell r="D611">
            <v>13316</v>
          </cell>
          <cell r="E611">
            <v>13316</v>
          </cell>
        </row>
        <row r="612">
          <cell r="C612">
            <v>11201624</v>
          </cell>
          <cell r="D612">
            <v>2400</v>
          </cell>
          <cell r="E612">
            <v>2400</v>
          </cell>
        </row>
        <row r="613">
          <cell r="C613">
            <v>11201625</v>
          </cell>
          <cell r="D613">
            <v>1400</v>
          </cell>
          <cell r="E613">
            <v>1400</v>
          </cell>
        </row>
        <row r="614">
          <cell r="C614">
            <v>11201626</v>
          </cell>
          <cell r="D614">
            <v>1100</v>
          </cell>
          <cell r="E614">
            <v>1100</v>
          </cell>
        </row>
        <row r="615">
          <cell r="C615">
            <v>11201628</v>
          </cell>
        </row>
        <row r="616">
          <cell r="C616">
            <v>11201641</v>
          </cell>
          <cell r="D616">
            <v>102322.48</v>
          </cell>
          <cell r="E616">
            <v>102322.48</v>
          </cell>
        </row>
        <row r="617">
          <cell r="C617">
            <v>11201657</v>
          </cell>
        </row>
        <row r="618">
          <cell r="C618">
            <v>11201681</v>
          </cell>
          <cell r="D618">
            <v>3898.95</v>
          </cell>
          <cell r="E618">
            <v>3898.95</v>
          </cell>
        </row>
        <row r="619">
          <cell r="C619">
            <v>11301218</v>
          </cell>
          <cell r="D619">
            <v>1500</v>
          </cell>
          <cell r="E619">
            <v>1500</v>
          </cell>
        </row>
        <row r="620">
          <cell r="C620">
            <v>11301605</v>
          </cell>
          <cell r="D620">
            <v>1000</v>
          </cell>
          <cell r="E620">
            <v>1000</v>
          </cell>
        </row>
        <row r="621">
          <cell r="C621">
            <v>11301606</v>
          </cell>
          <cell r="D621">
            <v>7500</v>
          </cell>
          <cell r="E621">
            <v>7500</v>
          </cell>
        </row>
        <row r="622">
          <cell r="C622">
            <v>11301613</v>
          </cell>
          <cell r="D622">
            <v>1300</v>
          </cell>
          <cell r="E622">
            <v>1300</v>
          </cell>
        </row>
        <row r="623">
          <cell r="C623">
            <v>11301615</v>
          </cell>
          <cell r="D623">
            <v>1000</v>
          </cell>
          <cell r="E623">
            <v>1000</v>
          </cell>
        </row>
        <row r="624">
          <cell r="C624">
            <v>11301616</v>
          </cell>
          <cell r="D624">
            <v>250</v>
          </cell>
          <cell r="E624">
            <v>250</v>
          </cell>
        </row>
        <row r="625">
          <cell r="C625">
            <v>11301618</v>
          </cell>
          <cell r="D625">
            <v>2000</v>
          </cell>
          <cell r="E625">
            <v>2000</v>
          </cell>
        </row>
        <row r="626">
          <cell r="C626">
            <v>11301622</v>
          </cell>
          <cell r="D626">
            <v>4000</v>
          </cell>
          <cell r="E626">
            <v>4000</v>
          </cell>
        </row>
        <row r="627">
          <cell r="C627">
            <v>11301623</v>
          </cell>
          <cell r="D627">
            <v>800</v>
          </cell>
          <cell r="E627">
            <v>800</v>
          </cell>
        </row>
        <row r="628">
          <cell r="C628">
            <v>11301625</v>
          </cell>
          <cell r="D628">
            <v>70063.09</v>
          </cell>
          <cell r="E628">
            <v>119918.86</v>
          </cell>
        </row>
        <row r="629">
          <cell r="C629">
            <v>11301626</v>
          </cell>
          <cell r="D629">
            <v>620</v>
          </cell>
          <cell r="E629">
            <v>620</v>
          </cell>
        </row>
        <row r="630">
          <cell r="C630">
            <v>11301628</v>
          </cell>
        </row>
        <row r="631">
          <cell r="C631">
            <v>11301641</v>
          </cell>
          <cell r="D631">
            <v>115988.33</v>
          </cell>
          <cell r="E631">
            <v>69969.279999999999</v>
          </cell>
        </row>
        <row r="632">
          <cell r="C632">
            <v>11301657</v>
          </cell>
        </row>
        <row r="633">
          <cell r="C633">
            <v>11301658</v>
          </cell>
          <cell r="D633">
            <v>0</v>
          </cell>
          <cell r="E633">
            <v>26374.07</v>
          </cell>
        </row>
        <row r="634">
          <cell r="C634">
            <v>11301681</v>
          </cell>
          <cell r="D634">
            <v>578.55999999999995</v>
          </cell>
          <cell r="E634">
            <v>578.55999999999995</v>
          </cell>
        </row>
      </sheetData>
      <sheetData sheetId="28">
        <row r="2">
          <cell r="C2" t="str">
            <v>001AG102</v>
          </cell>
          <cell r="D2">
            <v>0</v>
          </cell>
        </row>
        <row r="3">
          <cell r="C3" t="str">
            <v>001AG106</v>
          </cell>
          <cell r="D3">
            <v>0</v>
          </cell>
        </row>
        <row r="4">
          <cell r="C4" t="str">
            <v>001AG131</v>
          </cell>
          <cell r="D4">
            <v>8590.81</v>
          </cell>
        </row>
        <row r="5">
          <cell r="C5" t="str">
            <v>001AG138</v>
          </cell>
          <cell r="D5">
            <v>0</v>
          </cell>
        </row>
        <row r="6">
          <cell r="C6" t="str">
            <v>001AG151</v>
          </cell>
          <cell r="D6">
            <v>0</v>
          </cell>
        </row>
        <row r="7">
          <cell r="C7" t="str">
            <v>001AG158</v>
          </cell>
          <cell r="D7">
            <v>0</v>
          </cell>
        </row>
        <row r="8">
          <cell r="C8" t="str">
            <v>001AG705</v>
          </cell>
          <cell r="D8">
            <v>0</v>
          </cell>
        </row>
        <row r="9">
          <cell r="C9" t="str">
            <v>001AG706</v>
          </cell>
          <cell r="D9">
            <v>65973.7</v>
          </cell>
        </row>
        <row r="10">
          <cell r="C10" t="str">
            <v>001AG708</v>
          </cell>
          <cell r="D10">
            <v>3817</v>
          </cell>
        </row>
        <row r="11">
          <cell r="C11" t="str">
            <v>001AG741</v>
          </cell>
          <cell r="D11">
            <v>434402.91</v>
          </cell>
        </row>
        <row r="12">
          <cell r="C12" t="str">
            <v>001AG744</v>
          </cell>
          <cell r="D12">
            <v>0</v>
          </cell>
        </row>
        <row r="13">
          <cell r="C13" t="str">
            <v>001AG746</v>
          </cell>
          <cell r="D13">
            <v>0</v>
          </cell>
        </row>
        <row r="14">
          <cell r="C14" t="str">
            <v>001AG748</v>
          </cell>
          <cell r="D14">
            <v>0</v>
          </cell>
        </row>
        <row r="15">
          <cell r="C15" t="str">
            <v>001AG751</v>
          </cell>
          <cell r="D15">
            <v>0</v>
          </cell>
        </row>
        <row r="16">
          <cell r="C16" t="str">
            <v>001AG752</v>
          </cell>
          <cell r="D16">
            <v>0</v>
          </cell>
        </row>
        <row r="17">
          <cell r="C17" t="str">
            <v>001AG758</v>
          </cell>
          <cell r="D17">
            <v>11531.28</v>
          </cell>
        </row>
        <row r="18">
          <cell r="C18" t="str">
            <v>001AG76</v>
          </cell>
          <cell r="D18">
            <v>35145.49</v>
          </cell>
        </row>
        <row r="19">
          <cell r="C19" t="str">
            <v>001AG771</v>
          </cell>
          <cell r="D19">
            <v>2031.67</v>
          </cell>
        </row>
        <row r="20">
          <cell r="C20" t="str">
            <v>001AG775</v>
          </cell>
          <cell r="D20">
            <v>0</v>
          </cell>
        </row>
        <row r="21">
          <cell r="C21" t="str">
            <v>001AG777</v>
          </cell>
          <cell r="D21">
            <v>354.21</v>
          </cell>
        </row>
        <row r="22">
          <cell r="C22" t="str">
            <v>001AG778</v>
          </cell>
          <cell r="D22">
            <v>0</v>
          </cell>
        </row>
        <row r="23">
          <cell r="C23" t="str">
            <v>001AG78</v>
          </cell>
          <cell r="D23">
            <v>0</v>
          </cell>
        </row>
        <row r="24">
          <cell r="C24" t="str">
            <v>001CJ102</v>
          </cell>
          <cell r="D24">
            <v>0</v>
          </cell>
        </row>
        <row r="25">
          <cell r="C25" t="str">
            <v>001CJ106</v>
          </cell>
          <cell r="D25">
            <v>0</v>
          </cell>
        </row>
        <row r="26">
          <cell r="C26" t="str">
            <v>001CJ131</v>
          </cell>
          <cell r="D26">
            <v>0</v>
          </cell>
        </row>
        <row r="27">
          <cell r="C27" t="str">
            <v>001CJ138</v>
          </cell>
          <cell r="D27">
            <v>0</v>
          </cell>
        </row>
        <row r="28">
          <cell r="C28" t="str">
            <v>001CJ151</v>
          </cell>
          <cell r="D28">
            <v>0</v>
          </cell>
        </row>
        <row r="29">
          <cell r="C29" t="str">
            <v>001CJ158</v>
          </cell>
          <cell r="D29">
            <v>0</v>
          </cell>
        </row>
        <row r="30">
          <cell r="C30" t="str">
            <v>001CJ705</v>
          </cell>
          <cell r="D30">
            <v>0</v>
          </cell>
        </row>
        <row r="31">
          <cell r="C31" t="str">
            <v>001CJ706</v>
          </cell>
          <cell r="D31">
            <v>0</v>
          </cell>
        </row>
        <row r="32">
          <cell r="C32" t="str">
            <v>001CJ708</v>
          </cell>
          <cell r="D32">
            <v>0</v>
          </cell>
        </row>
        <row r="33">
          <cell r="C33" t="str">
            <v>001CJ741</v>
          </cell>
          <cell r="D33">
            <v>48400</v>
          </cell>
        </row>
        <row r="34">
          <cell r="C34" t="str">
            <v>001CJ744</v>
          </cell>
          <cell r="D34">
            <v>0</v>
          </cell>
        </row>
        <row r="35">
          <cell r="C35" t="str">
            <v>001CJ746</v>
          </cell>
          <cell r="D35">
            <v>0</v>
          </cell>
        </row>
        <row r="36">
          <cell r="C36" t="str">
            <v>001CJ748</v>
          </cell>
          <cell r="D36">
            <v>0</v>
          </cell>
        </row>
        <row r="37">
          <cell r="C37" t="str">
            <v>001CJ751</v>
          </cell>
          <cell r="D37">
            <v>0</v>
          </cell>
        </row>
        <row r="38">
          <cell r="C38" t="str">
            <v>001CJ752</v>
          </cell>
          <cell r="D38">
            <v>0</v>
          </cell>
        </row>
        <row r="39">
          <cell r="C39" t="str">
            <v>001CJ758</v>
          </cell>
          <cell r="D39">
            <v>0</v>
          </cell>
        </row>
        <row r="40">
          <cell r="C40" t="str">
            <v>001CJ76</v>
          </cell>
          <cell r="D40">
            <v>0</v>
          </cell>
        </row>
        <row r="41">
          <cell r="C41" t="str">
            <v>001CJ771</v>
          </cell>
          <cell r="D41">
            <v>0</v>
          </cell>
        </row>
        <row r="42">
          <cell r="C42" t="str">
            <v>001CJ775</v>
          </cell>
          <cell r="D42">
            <v>0</v>
          </cell>
        </row>
        <row r="43">
          <cell r="C43" t="str">
            <v>001CJ777</v>
          </cell>
          <cell r="D43">
            <v>0</v>
          </cell>
        </row>
        <row r="44">
          <cell r="C44" t="str">
            <v>001CJ778</v>
          </cell>
          <cell r="D44">
            <v>0</v>
          </cell>
        </row>
        <row r="45">
          <cell r="C45" t="str">
            <v>001CJ78</v>
          </cell>
          <cell r="D45">
            <v>0</v>
          </cell>
        </row>
        <row r="46">
          <cell r="C46" t="str">
            <v>001EM/LO102</v>
          </cell>
          <cell r="D46">
            <v>0</v>
          </cell>
        </row>
        <row r="47">
          <cell r="C47" t="str">
            <v>001EM/LO106</v>
          </cell>
          <cell r="D47">
            <v>0</v>
          </cell>
        </row>
        <row r="48">
          <cell r="C48" t="str">
            <v>001EM/LO131</v>
          </cell>
          <cell r="D48">
            <v>196872.78</v>
          </cell>
        </row>
        <row r="49">
          <cell r="C49" t="str">
            <v>001EM/LO138</v>
          </cell>
          <cell r="D49">
            <v>0</v>
          </cell>
        </row>
        <row r="50">
          <cell r="C50" t="str">
            <v>001EM/LO151</v>
          </cell>
          <cell r="D50">
            <v>0</v>
          </cell>
        </row>
        <row r="51">
          <cell r="C51" t="str">
            <v>001EM/LO158</v>
          </cell>
          <cell r="D51">
            <v>0</v>
          </cell>
        </row>
        <row r="52">
          <cell r="C52" t="str">
            <v>001EM/LO705</v>
          </cell>
          <cell r="D52">
            <v>0</v>
          </cell>
        </row>
        <row r="53">
          <cell r="C53" t="str">
            <v>001EM/LO706</v>
          </cell>
          <cell r="D53">
            <v>113413.53</v>
          </cell>
        </row>
        <row r="54">
          <cell r="C54" t="str">
            <v>001EM/LO708</v>
          </cell>
          <cell r="D54">
            <v>13911.8</v>
          </cell>
        </row>
        <row r="55">
          <cell r="C55" t="str">
            <v>001EM/LO741</v>
          </cell>
          <cell r="D55">
            <v>2244230.15</v>
          </cell>
        </row>
        <row r="56">
          <cell r="C56" t="str">
            <v>001EM/LO744</v>
          </cell>
          <cell r="D56">
            <v>0</v>
          </cell>
        </row>
        <row r="57">
          <cell r="C57" t="str">
            <v>001EM/LO746</v>
          </cell>
          <cell r="D57">
            <v>0</v>
          </cell>
        </row>
        <row r="58">
          <cell r="C58" t="str">
            <v>001EM/LO748</v>
          </cell>
          <cell r="D58">
            <v>0</v>
          </cell>
        </row>
        <row r="59">
          <cell r="C59" t="str">
            <v>001EM/LO751</v>
          </cell>
          <cell r="D59">
            <v>0</v>
          </cell>
        </row>
        <row r="60">
          <cell r="C60" t="str">
            <v>001EM/LO752</v>
          </cell>
          <cell r="D60">
            <v>8473.33</v>
          </cell>
        </row>
        <row r="61">
          <cell r="C61" t="str">
            <v>001EM/LO758</v>
          </cell>
          <cell r="D61">
            <v>108846.09</v>
          </cell>
        </row>
        <row r="62">
          <cell r="C62" t="str">
            <v>001EM/LO76</v>
          </cell>
          <cell r="D62">
            <v>0</v>
          </cell>
        </row>
        <row r="63">
          <cell r="C63" t="str">
            <v>001EM/LO771</v>
          </cell>
          <cell r="D63">
            <v>92</v>
          </cell>
        </row>
        <row r="64">
          <cell r="C64" t="str">
            <v>001EM/LO775</v>
          </cell>
          <cell r="D64">
            <v>0</v>
          </cell>
        </row>
        <row r="65">
          <cell r="C65" t="str">
            <v>001EM/LO777</v>
          </cell>
          <cell r="D65">
            <v>104123.24</v>
          </cell>
        </row>
        <row r="66">
          <cell r="C66" t="str">
            <v>001EM/LO778</v>
          </cell>
          <cell r="D66">
            <v>10576.89</v>
          </cell>
        </row>
        <row r="67">
          <cell r="C67" t="str">
            <v>001EM/LO78</v>
          </cell>
          <cell r="D67">
            <v>0</v>
          </cell>
        </row>
        <row r="68">
          <cell r="C68" t="str">
            <v>001FR102</v>
          </cell>
          <cell r="D68">
            <v>0</v>
          </cell>
        </row>
        <row r="69">
          <cell r="C69" t="str">
            <v>001FR106</v>
          </cell>
          <cell r="D69">
            <v>0</v>
          </cell>
        </row>
        <row r="70">
          <cell r="C70" t="str">
            <v>001FR131</v>
          </cell>
          <cell r="D70">
            <v>0</v>
          </cell>
        </row>
        <row r="71">
          <cell r="C71" t="str">
            <v>001FR138</v>
          </cell>
          <cell r="D71">
            <v>0</v>
          </cell>
        </row>
        <row r="72">
          <cell r="C72" t="str">
            <v>001FR151</v>
          </cell>
          <cell r="D72">
            <v>0</v>
          </cell>
        </row>
        <row r="73">
          <cell r="C73" t="str">
            <v>001FR158</v>
          </cell>
          <cell r="D73">
            <v>0</v>
          </cell>
        </row>
        <row r="74">
          <cell r="C74" t="str">
            <v>001FR705</v>
          </cell>
          <cell r="D74">
            <v>0</v>
          </cell>
        </row>
        <row r="75">
          <cell r="C75" t="str">
            <v>001FR706</v>
          </cell>
          <cell r="D75">
            <v>0</v>
          </cell>
        </row>
        <row r="76">
          <cell r="C76" t="str">
            <v>001FR708</v>
          </cell>
          <cell r="D76">
            <v>0</v>
          </cell>
        </row>
        <row r="77">
          <cell r="C77" t="str">
            <v>001FR741</v>
          </cell>
          <cell r="D77">
            <v>701672.24</v>
          </cell>
        </row>
        <row r="78">
          <cell r="C78" t="str">
            <v>001FR744</v>
          </cell>
          <cell r="D78">
            <v>0</v>
          </cell>
        </row>
        <row r="79">
          <cell r="C79" t="str">
            <v>001FR746</v>
          </cell>
          <cell r="D79">
            <v>0</v>
          </cell>
        </row>
        <row r="80">
          <cell r="C80" t="str">
            <v>001FR748</v>
          </cell>
          <cell r="D80">
            <v>0</v>
          </cell>
        </row>
        <row r="81">
          <cell r="C81" t="str">
            <v>001FR751</v>
          </cell>
          <cell r="D81">
            <v>0</v>
          </cell>
        </row>
        <row r="82">
          <cell r="C82" t="str">
            <v>001FR752</v>
          </cell>
          <cell r="D82">
            <v>0</v>
          </cell>
        </row>
        <row r="83">
          <cell r="C83" t="str">
            <v>001FR758</v>
          </cell>
          <cell r="D83">
            <v>0</v>
          </cell>
        </row>
        <row r="84">
          <cell r="C84" t="str">
            <v>001FR76</v>
          </cell>
          <cell r="D84">
            <v>0</v>
          </cell>
        </row>
        <row r="85">
          <cell r="C85" t="str">
            <v>001FR771</v>
          </cell>
          <cell r="D85">
            <v>0</v>
          </cell>
        </row>
        <row r="86">
          <cell r="C86" t="str">
            <v>001FR775</v>
          </cell>
          <cell r="D86">
            <v>0</v>
          </cell>
        </row>
        <row r="87">
          <cell r="C87" t="str">
            <v>001FR777</v>
          </cell>
          <cell r="D87">
            <v>0</v>
          </cell>
        </row>
        <row r="88">
          <cell r="C88" t="str">
            <v>001FR778</v>
          </cell>
          <cell r="D88">
            <v>0</v>
          </cell>
        </row>
        <row r="89">
          <cell r="C89" t="str">
            <v>001FR78</v>
          </cell>
          <cell r="D89">
            <v>0</v>
          </cell>
        </row>
        <row r="90">
          <cell r="C90" t="str">
            <v>002102</v>
          </cell>
          <cell r="D90">
            <v>0</v>
          </cell>
        </row>
        <row r="91">
          <cell r="C91" t="str">
            <v>002106</v>
          </cell>
          <cell r="D91">
            <v>0</v>
          </cell>
        </row>
        <row r="92">
          <cell r="C92" t="str">
            <v>002131</v>
          </cell>
          <cell r="D92">
            <v>0</v>
          </cell>
        </row>
        <row r="93">
          <cell r="C93" t="str">
            <v>002138</v>
          </cell>
          <cell r="D93">
            <v>0</v>
          </cell>
        </row>
        <row r="94">
          <cell r="C94" t="str">
            <v>002151</v>
          </cell>
          <cell r="D94">
            <v>0</v>
          </cell>
        </row>
        <row r="95">
          <cell r="C95" t="str">
            <v>002158</v>
          </cell>
          <cell r="D95">
            <v>0</v>
          </cell>
        </row>
        <row r="96">
          <cell r="C96" t="str">
            <v>002705</v>
          </cell>
          <cell r="D96">
            <v>0</v>
          </cell>
        </row>
        <row r="97">
          <cell r="C97" t="str">
            <v>002706</v>
          </cell>
          <cell r="D97">
            <v>0</v>
          </cell>
        </row>
        <row r="98">
          <cell r="C98" t="str">
            <v>002708</v>
          </cell>
          <cell r="D98">
            <v>0</v>
          </cell>
        </row>
        <row r="99">
          <cell r="C99" t="str">
            <v>002741</v>
          </cell>
          <cell r="D99">
            <v>136202.44</v>
          </cell>
        </row>
        <row r="100">
          <cell r="C100" t="str">
            <v>002744</v>
          </cell>
          <cell r="D100">
            <v>0</v>
          </cell>
        </row>
        <row r="101">
          <cell r="C101" t="str">
            <v>002746</v>
          </cell>
          <cell r="D101">
            <v>0</v>
          </cell>
        </row>
        <row r="102">
          <cell r="C102" t="str">
            <v>002748</v>
          </cell>
          <cell r="D102">
            <v>0</v>
          </cell>
        </row>
        <row r="103">
          <cell r="C103" t="str">
            <v>002751</v>
          </cell>
          <cell r="D103">
            <v>0</v>
          </cell>
        </row>
        <row r="104">
          <cell r="C104" t="str">
            <v>002752</v>
          </cell>
          <cell r="D104">
            <v>0</v>
          </cell>
        </row>
        <row r="105">
          <cell r="C105" t="str">
            <v>002758</v>
          </cell>
          <cell r="D105">
            <v>792.5</v>
          </cell>
        </row>
        <row r="106">
          <cell r="C106" t="str">
            <v>00276</v>
          </cell>
          <cell r="D106">
            <v>0</v>
          </cell>
        </row>
        <row r="107">
          <cell r="C107" t="str">
            <v>002771</v>
          </cell>
          <cell r="D107">
            <v>0</v>
          </cell>
        </row>
        <row r="108">
          <cell r="C108" t="str">
            <v>002775</v>
          </cell>
          <cell r="D108">
            <v>0</v>
          </cell>
        </row>
        <row r="109">
          <cell r="C109" t="str">
            <v>002777</v>
          </cell>
          <cell r="D109">
            <v>0</v>
          </cell>
        </row>
        <row r="110">
          <cell r="C110" t="str">
            <v>002778</v>
          </cell>
          <cell r="D110">
            <v>0</v>
          </cell>
        </row>
        <row r="111">
          <cell r="C111" t="str">
            <v>00278</v>
          </cell>
          <cell r="D111">
            <v>0</v>
          </cell>
        </row>
        <row r="112">
          <cell r="C112" t="str">
            <v>003102</v>
          </cell>
          <cell r="D112">
            <v>0</v>
          </cell>
        </row>
        <row r="113">
          <cell r="C113" t="str">
            <v>003106</v>
          </cell>
          <cell r="D113">
            <v>0</v>
          </cell>
        </row>
        <row r="114">
          <cell r="C114" t="str">
            <v>003131</v>
          </cell>
          <cell r="D114">
            <v>0</v>
          </cell>
        </row>
        <row r="115">
          <cell r="C115" t="str">
            <v>003138</v>
          </cell>
          <cell r="D115">
            <v>0</v>
          </cell>
        </row>
        <row r="116">
          <cell r="C116" t="str">
            <v>003151</v>
          </cell>
          <cell r="D116">
            <v>0</v>
          </cell>
        </row>
        <row r="117">
          <cell r="C117" t="str">
            <v>003158</v>
          </cell>
          <cell r="D117">
            <v>0</v>
          </cell>
        </row>
        <row r="118">
          <cell r="C118" t="str">
            <v>003705</v>
          </cell>
          <cell r="D118">
            <v>0</v>
          </cell>
        </row>
        <row r="119">
          <cell r="C119" t="str">
            <v>003706</v>
          </cell>
          <cell r="D119">
            <v>0</v>
          </cell>
        </row>
        <row r="120">
          <cell r="C120" t="str">
            <v>003708</v>
          </cell>
          <cell r="D120">
            <v>0</v>
          </cell>
        </row>
        <row r="121">
          <cell r="C121" t="str">
            <v>003741</v>
          </cell>
          <cell r="D121">
            <v>46780</v>
          </cell>
        </row>
        <row r="122">
          <cell r="C122" t="str">
            <v>003744</v>
          </cell>
          <cell r="D122">
            <v>5000</v>
          </cell>
        </row>
        <row r="123">
          <cell r="C123" t="str">
            <v>003746</v>
          </cell>
          <cell r="D123">
            <v>0</v>
          </cell>
        </row>
        <row r="124">
          <cell r="C124" t="str">
            <v>003748</v>
          </cell>
          <cell r="D124">
            <v>0</v>
          </cell>
        </row>
        <row r="125">
          <cell r="C125" t="str">
            <v>003751</v>
          </cell>
          <cell r="D125">
            <v>0</v>
          </cell>
        </row>
        <row r="126">
          <cell r="C126" t="str">
            <v>003752</v>
          </cell>
          <cell r="D126">
            <v>0</v>
          </cell>
        </row>
        <row r="127">
          <cell r="C127" t="str">
            <v>003758</v>
          </cell>
          <cell r="D127">
            <v>0</v>
          </cell>
        </row>
        <row r="128">
          <cell r="C128" t="str">
            <v>00376</v>
          </cell>
          <cell r="D128">
            <v>0</v>
          </cell>
        </row>
        <row r="129">
          <cell r="C129" t="str">
            <v>003771</v>
          </cell>
          <cell r="D129">
            <v>0</v>
          </cell>
        </row>
        <row r="130">
          <cell r="C130" t="str">
            <v>003775</v>
          </cell>
          <cell r="D130">
            <v>0</v>
          </cell>
        </row>
        <row r="131">
          <cell r="C131" t="str">
            <v>003777</v>
          </cell>
          <cell r="D131">
            <v>0</v>
          </cell>
        </row>
        <row r="132">
          <cell r="C132" t="str">
            <v>003778</v>
          </cell>
          <cell r="D132">
            <v>0</v>
          </cell>
        </row>
        <row r="133">
          <cell r="C133" t="str">
            <v>00378</v>
          </cell>
          <cell r="D133">
            <v>0</v>
          </cell>
        </row>
        <row r="134">
          <cell r="C134" t="str">
            <v>005102</v>
          </cell>
          <cell r="D134">
            <v>0</v>
          </cell>
        </row>
        <row r="135">
          <cell r="C135" t="str">
            <v>005106</v>
          </cell>
          <cell r="D135">
            <v>0</v>
          </cell>
        </row>
        <row r="136">
          <cell r="C136" t="str">
            <v>005131</v>
          </cell>
          <cell r="D136">
            <v>0</v>
          </cell>
        </row>
        <row r="137">
          <cell r="C137" t="str">
            <v>005138</v>
          </cell>
          <cell r="D137">
            <v>0</v>
          </cell>
        </row>
        <row r="138">
          <cell r="C138" t="str">
            <v>005151</v>
          </cell>
          <cell r="D138">
            <v>0</v>
          </cell>
        </row>
        <row r="139">
          <cell r="C139" t="str">
            <v>005158</v>
          </cell>
          <cell r="D139">
            <v>0</v>
          </cell>
        </row>
        <row r="140">
          <cell r="C140" t="str">
            <v>005705</v>
          </cell>
          <cell r="D140">
            <v>0</v>
          </cell>
        </row>
        <row r="141">
          <cell r="C141" t="str">
            <v>005706</v>
          </cell>
          <cell r="D141">
            <v>0</v>
          </cell>
        </row>
        <row r="142">
          <cell r="C142" t="str">
            <v>005708</v>
          </cell>
          <cell r="D142">
            <v>0</v>
          </cell>
        </row>
        <row r="143">
          <cell r="C143" t="str">
            <v>005741</v>
          </cell>
          <cell r="D143">
            <v>0</v>
          </cell>
        </row>
        <row r="144">
          <cell r="C144" t="str">
            <v>005744</v>
          </cell>
          <cell r="D144">
            <v>0</v>
          </cell>
        </row>
        <row r="145">
          <cell r="C145" t="str">
            <v>005746</v>
          </cell>
          <cell r="D145">
            <v>0</v>
          </cell>
        </row>
        <row r="146">
          <cell r="C146" t="str">
            <v>005748</v>
          </cell>
          <cell r="D146">
            <v>0</v>
          </cell>
        </row>
        <row r="147">
          <cell r="C147" t="str">
            <v>005751</v>
          </cell>
          <cell r="D147">
            <v>0</v>
          </cell>
        </row>
        <row r="148">
          <cell r="C148" t="str">
            <v>005752</v>
          </cell>
          <cell r="D148">
            <v>0</v>
          </cell>
        </row>
        <row r="149">
          <cell r="C149" t="str">
            <v>005758</v>
          </cell>
          <cell r="D149">
            <v>0</v>
          </cell>
        </row>
        <row r="150">
          <cell r="C150" t="str">
            <v>00576</v>
          </cell>
          <cell r="D150">
            <v>0</v>
          </cell>
        </row>
        <row r="151">
          <cell r="C151" t="str">
            <v>005771</v>
          </cell>
          <cell r="D151">
            <v>0</v>
          </cell>
        </row>
        <row r="152">
          <cell r="C152" t="str">
            <v>005775</v>
          </cell>
          <cell r="D152">
            <v>0</v>
          </cell>
        </row>
        <row r="153">
          <cell r="C153" t="str">
            <v>005777</v>
          </cell>
          <cell r="D153">
            <v>0</v>
          </cell>
        </row>
        <row r="154">
          <cell r="C154" t="str">
            <v>005778</v>
          </cell>
          <cell r="D154">
            <v>0</v>
          </cell>
        </row>
        <row r="155">
          <cell r="C155" t="str">
            <v>00578</v>
          </cell>
          <cell r="D155">
            <v>0</v>
          </cell>
        </row>
        <row r="156">
          <cell r="C156" t="str">
            <v>007102</v>
          </cell>
          <cell r="D156">
            <v>0</v>
          </cell>
        </row>
        <row r="157">
          <cell r="C157" t="str">
            <v>007106</v>
          </cell>
          <cell r="D157">
            <v>0</v>
          </cell>
        </row>
        <row r="158">
          <cell r="C158" t="str">
            <v>007131</v>
          </cell>
          <cell r="D158">
            <v>0</v>
          </cell>
        </row>
        <row r="159">
          <cell r="C159" t="str">
            <v>007138</v>
          </cell>
          <cell r="D159">
            <v>0</v>
          </cell>
        </row>
        <row r="160">
          <cell r="C160" t="str">
            <v>007151</v>
          </cell>
          <cell r="D160">
            <v>0</v>
          </cell>
        </row>
        <row r="161">
          <cell r="C161" t="str">
            <v>007158</v>
          </cell>
          <cell r="D161">
            <v>0</v>
          </cell>
        </row>
        <row r="162">
          <cell r="C162" t="str">
            <v>007705</v>
          </cell>
          <cell r="D162">
            <v>0</v>
          </cell>
        </row>
        <row r="163">
          <cell r="C163" t="str">
            <v>007706</v>
          </cell>
          <cell r="D163">
            <v>49248.04</v>
          </cell>
        </row>
        <row r="164">
          <cell r="C164" t="str">
            <v>007708</v>
          </cell>
          <cell r="D164">
            <v>0</v>
          </cell>
        </row>
        <row r="165">
          <cell r="C165" t="str">
            <v>007741</v>
          </cell>
          <cell r="D165">
            <v>218638.06</v>
          </cell>
        </row>
        <row r="166">
          <cell r="C166" t="str">
            <v>007744</v>
          </cell>
          <cell r="D166">
            <v>344255.85</v>
          </cell>
        </row>
        <row r="167">
          <cell r="C167" t="str">
            <v>007746</v>
          </cell>
          <cell r="D167">
            <v>0</v>
          </cell>
        </row>
        <row r="168">
          <cell r="C168" t="str">
            <v>007748</v>
          </cell>
          <cell r="D168">
            <v>0</v>
          </cell>
        </row>
        <row r="169">
          <cell r="C169" t="str">
            <v>007751</v>
          </cell>
          <cell r="D169">
            <v>0</v>
          </cell>
        </row>
        <row r="170">
          <cell r="C170" t="str">
            <v>007752</v>
          </cell>
          <cell r="D170">
            <v>0</v>
          </cell>
        </row>
        <row r="171">
          <cell r="C171" t="str">
            <v>007758</v>
          </cell>
          <cell r="D171">
            <v>10753</v>
          </cell>
        </row>
        <row r="172">
          <cell r="C172" t="str">
            <v>00776</v>
          </cell>
          <cell r="D172">
            <v>0</v>
          </cell>
        </row>
        <row r="173">
          <cell r="C173" t="str">
            <v>007771</v>
          </cell>
          <cell r="D173">
            <v>0</v>
          </cell>
        </row>
        <row r="174">
          <cell r="C174" t="str">
            <v>007775</v>
          </cell>
          <cell r="D174">
            <v>0</v>
          </cell>
        </row>
        <row r="175">
          <cell r="C175" t="str">
            <v>007777</v>
          </cell>
          <cell r="D175">
            <v>1507.87</v>
          </cell>
        </row>
        <row r="176">
          <cell r="C176" t="str">
            <v>007778</v>
          </cell>
          <cell r="D176">
            <v>0</v>
          </cell>
        </row>
        <row r="177">
          <cell r="C177" t="str">
            <v>00778</v>
          </cell>
          <cell r="D177">
            <v>0</v>
          </cell>
        </row>
        <row r="178">
          <cell r="C178" t="str">
            <v>008102</v>
          </cell>
          <cell r="D178">
            <v>0</v>
          </cell>
        </row>
        <row r="179">
          <cell r="C179" t="str">
            <v>008106</v>
          </cell>
          <cell r="D179">
            <v>0</v>
          </cell>
        </row>
        <row r="180">
          <cell r="C180" t="str">
            <v>008131</v>
          </cell>
          <cell r="D180">
            <v>0</v>
          </cell>
        </row>
        <row r="181">
          <cell r="C181" t="str">
            <v>008138</v>
          </cell>
          <cell r="D181">
            <v>0</v>
          </cell>
        </row>
        <row r="182">
          <cell r="C182" t="str">
            <v>008151</v>
          </cell>
          <cell r="D182">
            <v>0</v>
          </cell>
        </row>
        <row r="183">
          <cell r="C183" t="str">
            <v>008158</v>
          </cell>
          <cell r="D183">
            <v>0</v>
          </cell>
        </row>
        <row r="184">
          <cell r="C184" t="str">
            <v>008705</v>
          </cell>
          <cell r="D184">
            <v>0</v>
          </cell>
        </row>
        <row r="185">
          <cell r="C185" t="str">
            <v>008706</v>
          </cell>
          <cell r="D185">
            <v>0</v>
          </cell>
        </row>
        <row r="186">
          <cell r="C186" t="str">
            <v>008708</v>
          </cell>
          <cell r="D186">
            <v>0</v>
          </cell>
        </row>
        <row r="187">
          <cell r="C187" t="str">
            <v>008741</v>
          </cell>
          <cell r="D187">
            <v>0</v>
          </cell>
        </row>
        <row r="188">
          <cell r="C188" t="str">
            <v>008744</v>
          </cell>
          <cell r="D188">
            <v>0</v>
          </cell>
        </row>
        <row r="189">
          <cell r="C189" t="str">
            <v>008746</v>
          </cell>
          <cell r="D189">
            <v>0</v>
          </cell>
        </row>
        <row r="190">
          <cell r="C190" t="str">
            <v>008748</v>
          </cell>
          <cell r="D190">
            <v>0</v>
          </cell>
        </row>
        <row r="191">
          <cell r="C191" t="str">
            <v>008751</v>
          </cell>
          <cell r="D191">
            <v>0</v>
          </cell>
        </row>
        <row r="192">
          <cell r="C192" t="str">
            <v>008752</v>
          </cell>
          <cell r="D192">
            <v>0</v>
          </cell>
        </row>
        <row r="193">
          <cell r="C193" t="str">
            <v>008758</v>
          </cell>
          <cell r="D193">
            <v>0</v>
          </cell>
        </row>
        <row r="194">
          <cell r="C194" t="str">
            <v>00876</v>
          </cell>
          <cell r="D194">
            <v>0</v>
          </cell>
        </row>
        <row r="195">
          <cell r="C195" t="str">
            <v>008771</v>
          </cell>
          <cell r="D195">
            <v>0</v>
          </cell>
        </row>
        <row r="196">
          <cell r="C196" t="str">
            <v>008775</v>
          </cell>
          <cell r="D196">
            <v>0</v>
          </cell>
        </row>
        <row r="197">
          <cell r="C197" t="str">
            <v>008777</v>
          </cell>
          <cell r="D197">
            <v>0</v>
          </cell>
        </row>
        <row r="198">
          <cell r="C198" t="str">
            <v>008778</v>
          </cell>
          <cell r="D198">
            <v>0</v>
          </cell>
        </row>
        <row r="199">
          <cell r="C199" t="str">
            <v>00878</v>
          </cell>
          <cell r="D199">
            <v>0</v>
          </cell>
        </row>
        <row r="200">
          <cell r="C200" t="str">
            <v>101102</v>
          </cell>
          <cell r="D200">
            <v>0</v>
          </cell>
        </row>
        <row r="201">
          <cell r="C201" t="str">
            <v>101106</v>
          </cell>
          <cell r="D201">
            <v>0</v>
          </cell>
        </row>
        <row r="202">
          <cell r="C202" t="str">
            <v>101131</v>
          </cell>
          <cell r="D202">
            <v>0</v>
          </cell>
        </row>
        <row r="203">
          <cell r="C203" t="str">
            <v>101138</v>
          </cell>
          <cell r="D203">
            <v>0</v>
          </cell>
        </row>
        <row r="204">
          <cell r="C204" t="str">
            <v>101151</v>
          </cell>
          <cell r="D204">
            <v>0</v>
          </cell>
        </row>
        <row r="205">
          <cell r="C205" t="str">
            <v>101158</v>
          </cell>
          <cell r="D205">
            <v>0</v>
          </cell>
        </row>
        <row r="206">
          <cell r="C206" t="str">
            <v>101705</v>
          </cell>
          <cell r="D206">
            <v>7176</v>
          </cell>
        </row>
        <row r="207">
          <cell r="C207" t="str">
            <v>101706</v>
          </cell>
          <cell r="D207">
            <v>0</v>
          </cell>
        </row>
        <row r="208">
          <cell r="C208" t="str">
            <v>101708</v>
          </cell>
          <cell r="D208">
            <v>12140.54</v>
          </cell>
        </row>
        <row r="209">
          <cell r="C209" t="str">
            <v>101741</v>
          </cell>
          <cell r="D209">
            <v>202355.63</v>
          </cell>
        </row>
        <row r="210">
          <cell r="C210" t="str">
            <v>101744</v>
          </cell>
          <cell r="D210">
            <v>0</v>
          </cell>
        </row>
        <row r="211">
          <cell r="C211" t="str">
            <v>101746</v>
          </cell>
          <cell r="D211">
            <v>0</v>
          </cell>
        </row>
        <row r="212">
          <cell r="C212" t="str">
            <v>101748</v>
          </cell>
          <cell r="D212">
            <v>3351</v>
          </cell>
        </row>
        <row r="213">
          <cell r="C213" t="str">
            <v>101751</v>
          </cell>
          <cell r="D213">
            <v>0</v>
          </cell>
        </row>
        <row r="214">
          <cell r="C214" t="str">
            <v>101752</v>
          </cell>
          <cell r="D214">
            <v>0</v>
          </cell>
        </row>
        <row r="215">
          <cell r="C215" t="str">
            <v>101758</v>
          </cell>
          <cell r="D215">
            <v>32785.29</v>
          </cell>
        </row>
        <row r="216">
          <cell r="C216" t="str">
            <v>10176</v>
          </cell>
          <cell r="D216">
            <v>0</v>
          </cell>
        </row>
        <row r="217">
          <cell r="C217" t="str">
            <v>101771</v>
          </cell>
          <cell r="D217">
            <v>63</v>
          </cell>
        </row>
        <row r="218">
          <cell r="C218" t="str">
            <v>101775</v>
          </cell>
          <cell r="D218">
            <v>0</v>
          </cell>
        </row>
        <row r="219">
          <cell r="C219" t="str">
            <v>101777</v>
          </cell>
          <cell r="D219">
            <v>0</v>
          </cell>
        </row>
        <row r="220">
          <cell r="C220" t="str">
            <v>101778</v>
          </cell>
          <cell r="D220">
            <v>0</v>
          </cell>
        </row>
        <row r="221">
          <cell r="C221" t="str">
            <v>10178</v>
          </cell>
          <cell r="D221">
            <v>0</v>
          </cell>
        </row>
        <row r="222">
          <cell r="C222" t="str">
            <v>120102</v>
          </cell>
          <cell r="D222">
            <v>0</v>
          </cell>
        </row>
        <row r="223">
          <cell r="C223" t="str">
            <v>120106</v>
          </cell>
          <cell r="D223">
            <v>0</v>
          </cell>
        </row>
        <row r="224">
          <cell r="C224" t="str">
            <v>120131</v>
          </cell>
          <cell r="D224">
            <v>8562.51</v>
          </cell>
        </row>
        <row r="225">
          <cell r="C225" t="str">
            <v>120138</v>
          </cell>
          <cell r="D225">
            <v>0</v>
          </cell>
        </row>
        <row r="226">
          <cell r="C226" t="str">
            <v>120151</v>
          </cell>
          <cell r="D226">
            <v>0</v>
          </cell>
        </row>
        <row r="227">
          <cell r="C227" t="str">
            <v>120158</v>
          </cell>
          <cell r="D227">
            <v>0</v>
          </cell>
        </row>
        <row r="228">
          <cell r="C228" t="str">
            <v>120705</v>
          </cell>
          <cell r="D228">
            <v>0</v>
          </cell>
        </row>
        <row r="229">
          <cell r="C229" t="str">
            <v>120706</v>
          </cell>
          <cell r="D229">
            <v>2250</v>
          </cell>
        </row>
        <row r="230">
          <cell r="C230" t="str">
            <v>120708</v>
          </cell>
          <cell r="D230">
            <v>0</v>
          </cell>
        </row>
        <row r="231">
          <cell r="C231" t="str">
            <v>120741</v>
          </cell>
          <cell r="D231">
            <v>26804</v>
          </cell>
        </row>
        <row r="232">
          <cell r="C232" t="str">
            <v>120744</v>
          </cell>
          <cell r="D232">
            <v>23402.91</v>
          </cell>
        </row>
        <row r="233">
          <cell r="C233" t="str">
            <v>120746</v>
          </cell>
          <cell r="D233">
            <v>200</v>
          </cell>
        </row>
        <row r="234">
          <cell r="C234" t="str">
            <v>120748</v>
          </cell>
          <cell r="D234">
            <v>0</v>
          </cell>
        </row>
        <row r="235">
          <cell r="C235" t="str">
            <v>120751</v>
          </cell>
          <cell r="D235">
            <v>0</v>
          </cell>
        </row>
        <row r="236">
          <cell r="C236" t="str">
            <v>120752</v>
          </cell>
          <cell r="D236">
            <v>0</v>
          </cell>
        </row>
        <row r="237">
          <cell r="C237" t="str">
            <v>120758</v>
          </cell>
          <cell r="D237">
            <v>2397.5500000000002</v>
          </cell>
        </row>
        <row r="238">
          <cell r="C238" t="str">
            <v>12076</v>
          </cell>
          <cell r="D238">
            <v>0</v>
          </cell>
        </row>
        <row r="239">
          <cell r="C239" t="str">
            <v>120771</v>
          </cell>
          <cell r="D239">
            <v>0</v>
          </cell>
        </row>
        <row r="240">
          <cell r="C240" t="str">
            <v>120775</v>
          </cell>
          <cell r="D240">
            <v>0</v>
          </cell>
        </row>
        <row r="241">
          <cell r="C241" t="str">
            <v>120777</v>
          </cell>
          <cell r="D241">
            <v>1502.37</v>
          </cell>
        </row>
        <row r="242">
          <cell r="C242" t="str">
            <v>120778</v>
          </cell>
          <cell r="D242">
            <v>0</v>
          </cell>
        </row>
        <row r="243">
          <cell r="C243" t="str">
            <v>12078</v>
          </cell>
          <cell r="D243">
            <v>0</v>
          </cell>
        </row>
        <row r="244">
          <cell r="C244" t="str">
            <v>124102</v>
          </cell>
          <cell r="D244">
            <v>0</v>
          </cell>
        </row>
        <row r="245">
          <cell r="C245" t="str">
            <v>124106</v>
          </cell>
          <cell r="D245">
            <v>0</v>
          </cell>
        </row>
        <row r="246">
          <cell r="C246" t="str">
            <v>124131</v>
          </cell>
          <cell r="D246">
            <v>0</v>
          </cell>
        </row>
        <row r="247">
          <cell r="C247" t="str">
            <v>124138</v>
          </cell>
          <cell r="D247">
            <v>0</v>
          </cell>
        </row>
        <row r="248">
          <cell r="C248" t="str">
            <v>124151</v>
          </cell>
          <cell r="D248">
            <v>0</v>
          </cell>
        </row>
        <row r="249">
          <cell r="C249" t="str">
            <v>124158</v>
          </cell>
          <cell r="D249">
            <v>0</v>
          </cell>
        </row>
        <row r="250">
          <cell r="C250" t="str">
            <v>124705</v>
          </cell>
          <cell r="D250">
            <v>0</v>
          </cell>
        </row>
        <row r="251">
          <cell r="C251" t="str">
            <v>124706</v>
          </cell>
          <cell r="D251">
            <v>0</v>
          </cell>
        </row>
        <row r="252">
          <cell r="C252" t="str">
            <v>124708</v>
          </cell>
          <cell r="D252">
            <v>0</v>
          </cell>
        </row>
        <row r="253">
          <cell r="C253" t="str">
            <v>124741</v>
          </cell>
          <cell r="D253">
            <v>43140</v>
          </cell>
        </row>
        <row r="254">
          <cell r="C254" t="str">
            <v>124744</v>
          </cell>
          <cell r="D254">
            <v>2500</v>
          </cell>
        </row>
        <row r="255">
          <cell r="C255" t="str">
            <v>124746</v>
          </cell>
          <cell r="D255">
            <v>0</v>
          </cell>
        </row>
        <row r="256">
          <cell r="C256" t="str">
            <v>124748</v>
          </cell>
          <cell r="D256">
            <v>0</v>
          </cell>
        </row>
        <row r="257">
          <cell r="C257" t="str">
            <v>124751</v>
          </cell>
          <cell r="D257">
            <v>0</v>
          </cell>
        </row>
        <row r="258">
          <cell r="C258" t="str">
            <v>124752</v>
          </cell>
          <cell r="D258">
            <v>0</v>
          </cell>
        </row>
        <row r="259">
          <cell r="C259" t="str">
            <v>124758</v>
          </cell>
          <cell r="D259">
            <v>28000</v>
          </cell>
        </row>
        <row r="260">
          <cell r="C260" t="str">
            <v>12476</v>
          </cell>
          <cell r="D260">
            <v>0</v>
          </cell>
        </row>
        <row r="261">
          <cell r="C261" t="str">
            <v>124771</v>
          </cell>
          <cell r="D261">
            <v>0</v>
          </cell>
        </row>
        <row r="262">
          <cell r="C262" t="str">
            <v>124775</v>
          </cell>
          <cell r="D262">
            <v>0</v>
          </cell>
        </row>
        <row r="263">
          <cell r="C263" t="str">
            <v>124777</v>
          </cell>
          <cell r="D263">
            <v>432.97</v>
          </cell>
        </row>
        <row r="264">
          <cell r="C264" t="str">
            <v>124778</v>
          </cell>
          <cell r="D264">
            <v>0</v>
          </cell>
        </row>
        <row r="265">
          <cell r="C265" t="str">
            <v>12478</v>
          </cell>
          <cell r="D265">
            <v>0</v>
          </cell>
        </row>
        <row r="266">
          <cell r="C266" t="str">
            <v>129102</v>
          </cell>
          <cell r="D266">
            <v>0</v>
          </cell>
        </row>
        <row r="267">
          <cell r="C267" t="str">
            <v>129106</v>
          </cell>
          <cell r="D267">
            <v>0</v>
          </cell>
        </row>
        <row r="268">
          <cell r="C268" t="str">
            <v>129131</v>
          </cell>
          <cell r="D268">
            <v>0</v>
          </cell>
        </row>
        <row r="269">
          <cell r="C269" t="str">
            <v>129138</v>
          </cell>
          <cell r="D269">
            <v>0</v>
          </cell>
        </row>
        <row r="270">
          <cell r="C270" t="str">
            <v>129151</v>
          </cell>
          <cell r="D270">
            <v>0</v>
          </cell>
        </row>
        <row r="271">
          <cell r="C271" t="str">
            <v>129158</v>
          </cell>
          <cell r="D271">
            <v>0</v>
          </cell>
        </row>
        <row r="272">
          <cell r="C272" t="str">
            <v>129705</v>
          </cell>
          <cell r="D272">
            <v>0</v>
          </cell>
        </row>
        <row r="273">
          <cell r="C273" t="str">
            <v>129706</v>
          </cell>
          <cell r="D273">
            <v>2360</v>
          </cell>
        </row>
        <row r="274">
          <cell r="C274" t="str">
            <v>129708</v>
          </cell>
          <cell r="D274">
            <v>0</v>
          </cell>
        </row>
        <row r="275">
          <cell r="C275" t="str">
            <v>129741</v>
          </cell>
          <cell r="D275">
            <v>25670</v>
          </cell>
        </row>
        <row r="276">
          <cell r="C276" t="str">
            <v>129744</v>
          </cell>
          <cell r="D276">
            <v>2000</v>
          </cell>
        </row>
        <row r="277">
          <cell r="C277" t="str">
            <v>129746</v>
          </cell>
          <cell r="D277">
            <v>0</v>
          </cell>
        </row>
        <row r="278">
          <cell r="C278" t="str">
            <v>129748</v>
          </cell>
          <cell r="D278">
            <v>0</v>
          </cell>
        </row>
        <row r="279">
          <cell r="C279" t="str">
            <v>129751</v>
          </cell>
          <cell r="D279">
            <v>0</v>
          </cell>
        </row>
        <row r="280">
          <cell r="C280" t="str">
            <v>129752</v>
          </cell>
          <cell r="D280">
            <v>0</v>
          </cell>
        </row>
        <row r="281">
          <cell r="C281" t="str">
            <v>129758</v>
          </cell>
          <cell r="D281">
            <v>2500</v>
          </cell>
        </row>
        <row r="282">
          <cell r="C282" t="str">
            <v>12976</v>
          </cell>
          <cell r="D282">
            <v>0</v>
          </cell>
        </row>
        <row r="283">
          <cell r="C283" t="str">
            <v>129771</v>
          </cell>
          <cell r="D283">
            <v>0</v>
          </cell>
        </row>
        <row r="284">
          <cell r="C284" t="str">
            <v>129775</v>
          </cell>
          <cell r="D284">
            <v>0</v>
          </cell>
        </row>
        <row r="285">
          <cell r="C285" t="str">
            <v>129777</v>
          </cell>
          <cell r="D285">
            <v>568.23</v>
          </cell>
        </row>
        <row r="286">
          <cell r="C286" t="str">
            <v>129778</v>
          </cell>
          <cell r="D286">
            <v>0</v>
          </cell>
        </row>
        <row r="287">
          <cell r="C287" t="str">
            <v>12978</v>
          </cell>
          <cell r="D287">
            <v>0</v>
          </cell>
        </row>
        <row r="288">
          <cell r="C288" t="str">
            <v>208102</v>
          </cell>
          <cell r="D288">
            <v>0</v>
          </cell>
        </row>
        <row r="289">
          <cell r="C289" t="str">
            <v>208106</v>
          </cell>
          <cell r="D289">
            <v>0</v>
          </cell>
        </row>
        <row r="290">
          <cell r="C290" t="str">
            <v>208131</v>
          </cell>
          <cell r="D290">
            <v>0</v>
          </cell>
        </row>
        <row r="291">
          <cell r="C291" t="str">
            <v>208138</v>
          </cell>
          <cell r="D291">
            <v>0</v>
          </cell>
        </row>
        <row r="292">
          <cell r="C292" t="str">
            <v>208151</v>
          </cell>
          <cell r="D292">
            <v>0</v>
          </cell>
        </row>
        <row r="293">
          <cell r="C293" t="str">
            <v>208158</v>
          </cell>
          <cell r="D293">
            <v>0</v>
          </cell>
        </row>
        <row r="294">
          <cell r="C294" t="str">
            <v>208705</v>
          </cell>
          <cell r="D294">
            <v>0</v>
          </cell>
        </row>
        <row r="295">
          <cell r="C295" t="str">
            <v>208706</v>
          </cell>
          <cell r="D295">
            <v>0</v>
          </cell>
        </row>
        <row r="296">
          <cell r="C296" t="str">
            <v>208708</v>
          </cell>
          <cell r="D296">
            <v>0</v>
          </cell>
        </row>
        <row r="297">
          <cell r="C297" t="str">
            <v>208741</v>
          </cell>
          <cell r="D297">
            <v>19000</v>
          </cell>
        </row>
        <row r="298">
          <cell r="C298" t="str">
            <v>208744</v>
          </cell>
          <cell r="D298">
            <v>0</v>
          </cell>
        </row>
        <row r="299">
          <cell r="C299" t="str">
            <v>208746</v>
          </cell>
          <cell r="D299">
            <v>0</v>
          </cell>
        </row>
        <row r="300">
          <cell r="C300" t="str">
            <v>208748</v>
          </cell>
          <cell r="D300">
            <v>0</v>
          </cell>
        </row>
        <row r="301">
          <cell r="C301" t="str">
            <v>208751</v>
          </cell>
          <cell r="D301">
            <v>0</v>
          </cell>
        </row>
        <row r="302">
          <cell r="C302" t="str">
            <v>208752</v>
          </cell>
          <cell r="D302">
            <v>0</v>
          </cell>
        </row>
        <row r="303">
          <cell r="C303" t="str">
            <v>208758</v>
          </cell>
          <cell r="D303">
            <v>0</v>
          </cell>
        </row>
        <row r="304">
          <cell r="C304" t="str">
            <v>20876</v>
          </cell>
          <cell r="D304">
            <v>0</v>
          </cell>
        </row>
        <row r="305">
          <cell r="C305" t="str">
            <v>208771</v>
          </cell>
          <cell r="D305">
            <v>0</v>
          </cell>
        </row>
        <row r="306">
          <cell r="C306" t="str">
            <v>208775</v>
          </cell>
          <cell r="D306">
            <v>0</v>
          </cell>
        </row>
        <row r="307">
          <cell r="C307" t="str">
            <v>208777</v>
          </cell>
          <cell r="D307">
            <v>0</v>
          </cell>
        </row>
        <row r="308">
          <cell r="C308" t="str">
            <v>208778</v>
          </cell>
          <cell r="D308">
            <v>0</v>
          </cell>
        </row>
        <row r="309">
          <cell r="C309" t="str">
            <v>20878</v>
          </cell>
          <cell r="D309">
            <v>0</v>
          </cell>
        </row>
        <row r="310">
          <cell r="C310" t="str">
            <v>210102</v>
          </cell>
          <cell r="D310">
            <v>0</v>
          </cell>
        </row>
        <row r="311">
          <cell r="C311" t="str">
            <v>210106</v>
          </cell>
          <cell r="D311">
            <v>0</v>
          </cell>
        </row>
        <row r="312">
          <cell r="C312" t="str">
            <v>210131</v>
          </cell>
          <cell r="D312">
            <v>0</v>
          </cell>
        </row>
        <row r="313">
          <cell r="C313" t="str">
            <v>210138</v>
          </cell>
          <cell r="D313">
            <v>0</v>
          </cell>
        </row>
        <row r="314">
          <cell r="C314" t="str">
            <v>210151</v>
          </cell>
          <cell r="D314">
            <v>0</v>
          </cell>
        </row>
        <row r="315">
          <cell r="C315" t="str">
            <v>210158</v>
          </cell>
          <cell r="D315">
            <v>0</v>
          </cell>
        </row>
        <row r="316">
          <cell r="C316" t="str">
            <v>210705</v>
          </cell>
          <cell r="D316">
            <v>0</v>
          </cell>
        </row>
        <row r="317">
          <cell r="C317" t="str">
            <v>210706</v>
          </cell>
          <cell r="D317">
            <v>0</v>
          </cell>
        </row>
        <row r="318">
          <cell r="C318" t="str">
            <v>210708</v>
          </cell>
          <cell r="D318">
            <v>0</v>
          </cell>
        </row>
        <row r="319">
          <cell r="C319" t="str">
            <v>210741</v>
          </cell>
          <cell r="D319">
            <v>275790.98</v>
          </cell>
        </row>
        <row r="320">
          <cell r="C320" t="str">
            <v>210744</v>
          </cell>
          <cell r="D320">
            <v>0</v>
          </cell>
        </row>
        <row r="321">
          <cell r="C321" t="str">
            <v>210746</v>
          </cell>
          <cell r="D321">
            <v>0</v>
          </cell>
        </row>
        <row r="322">
          <cell r="C322" t="str">
            <v>210748</v>
          </cell>
          <cell r="D322">
            <v>0</v>
          </cell>
        </row>
        <row r="323">
          <cell r="C323" t="str">
            <v>210751</v>
          </cell>
          <cell r="D323">
            <v>0</v>
          </cell>
        </row>
        <row r="324">
          <cell r="C324" t="str">
            <v>210752</v>
          </cell>
          <cell r="D324">
            <v>0</v>
          </cell>
        </row>
        <row r="325">
          <cell r="C325" t="str">
            <v>210758</v>
          </cell>
          <cell r="D325">
            <v>0</v>
          </cell>
        </row>
        <row r="326">
          <cell r="C326" t="str">
            <v>21076</v>
          </cell>
          <cell r="D326">
            <v>0</v>
          </cell>
        </row>
        <row r="327">
          <cell r="C327" t="str">
            <v>210771</v>
          </cell>
          <cell r="D327">
            <v>0</v>
          </cell>
        </row>
        <row r="328">
          <cell r="C328" t="str">
            <v>210775</v>
          </cell>
          <cell r="D328">
            <v>0</v>
          </cell>
        </row>
        <row r="329">
          <cell r="C329" t="str">
            <v>210777</v>
          </cell>
          <cell r="D329">
            <v>989.31</v>
          </cell>
        </row>
        <row r="330">
          <cell r="C330" t="str">
            <v>210778</v>
          </cell>
          <cell r="D330">
            <v>0</v>
          </cell>
        </row>
        <row r="331">
          <cell r="C331" t="str">
            <v>21078</v>
          </cell>
          <cell r="D331">
            <v>0</v>
          </cell>
        </row>
        <row r="332">
          <cell r="C332" t="str">
            <v>211102</v>
          </cell>
          <cell r="D332">
            <v>0</v>
          </cell>
        </row>
        <row r="333">
          <cell r="C333" t="str">
            <v>211106</v>
          </cell>
          <cell r="D333">
            <v>0</v>
          </cell>
        </row>
        <row r="334">
          <cell r="C334" t="str">
            <v>211131</v>
          </cell>
          <cell r="D334">
            <v>0</v>
          </cell>
        </row>
        <row r="335">
          <cell r="C335" t="str">
            <v>211138</v>
          </cell>
          <cell r="D335">
            <v>0</v>
          </cell>
        </row>
        <row r="336">
          <cell r="C336" t="str">
            <v>211151</v>
          </cell>
          <cell r="D336">
            <v>0</v>
          </cell>
        </row>
        <row r="337">
          <cell r="C337" t="str">
            <v>211158</v>
          </cell>
          <cell r="D337">
            <v>0</v>
          </cell>
        </row>
        <row r="338">
          <cell r="C338" t="str">
            <v>211705</v>
          </cell>
          <cell r="D338">
            <v>0</v>
          </cell>
        </row>
        <row r="339">
          <cell r="C339" t="str">
            <v>211706</v>
          </cell>
          <cell r="D339">
            <v>111620.7</v>
          </cell>
        </row>
        <row r="340">
          <cell r="C340" t="str">
            <v>211708</v>
          </cell>
          <cell r="D340">
            <v>0</v>
          </cell>
        </row>
        <row r="341">
          <cell r="C341" t="str">
            <v>211741</v>
          </cell>
          <cell r="D341">
            <v>0</v>
          </cell>
        </row>
        <row r="342">
          <cell r="C342" t="str">
            <v>211744</v>
          </cell>
          <cell r="D342">
            <v>0</v>
          </cell>
        </row>
        <row r="343">
          <cell r="C343" t="str">
            <v>211746</v>
          </cell>
          <cell r="D343">
            <v>0</v>
          </cell>
        </row>
        <row r="344">
          <cell r="C344" t="str">
            <v>211748</v>
          </cell>
          <cell r="D344">
            <v>17196</v>
          </cell>
        </row>
        <row r="345">
          <cell r="C345" t="str">
            <v>211751</v>
          </cell>
          <cell r="D345">
            <v>0</v>
          </cell>
        </row>
        <row r="346">
          <cell r="C346" t="str">
            <v>211752</v>
          </cell>
          <cell r="D346">
            <v>0</v>
          </cell>
        </row>
        <row r="347">
          <cell r="C347" t="str">
            <v>211758</v>
          </cell>
          <cell r="D347">
            <v>0</v>
          </cell>
        </row>
        <row r="348">
          <cell r="C348" t="str">
            <v>21176</v>
          </cell>
          <cell r="D348">
            <v>0</v>
          </cell>
        </row>
        <row r="349">
          <cell r="C349" t="str">
            <v>211771</v>
          </cell>
          <cell r="D349">
            <v>0</v>
          </cell>
        </row>
        <row r="350">
          <cell r="C350" t="str">
            <v>211775</v>
          </cell>
          <cell r="D350">
            <v>0</v>
          </cell>
        </row>
        <row r="351">
          <cell r="C351" t="str">
            <v>211777</v>
          </cell>
          <cell r="D351">
            <v>0</v>
          </cell>
        </row>
        <row r="352">
          <cell r="C352" t="str">
            <v>211778</v>
          </cell>
          <cell r="D352">
            <v>0</v>
          </cell>
        </row>
        <row r="353">
          <cell r="C353" t="str">
            <v>21178</v>
          </cell>
          <cell r="D353">
            <v>0</v>
          </cell>
        </row>
        <row r="354">
          <cell r="C354" t="str">
            <v>212102</v>
          </cell>
          <cell r="D354">
            <v>0</v>
          </cell>
        </row>
        <row r="355">
          <cell r="C355" t="str">
            <v>212106</v>
          </cell>
          <cell r="D355">
            <v>0</v>
          </cell>
        </row>
        <row r="356">
          <cell r="C356" t="str">
            <v>212131</v>
          </cell>
          <cell r="D356">
            <v>13499.36</v>
          </cell>
        </row>
        <row r="357">
          <cell r="C357" t="str">
            <v>212138</v>
          </cell>
          <cell r="D357">
            <v>0</v>
          </cell>
        </row>
        <row r="358">
          <cell r="C358" t="str">
            <v>212151</v>
          </cell>
          <cell r="D358">
            <v>0</v>
          </cell>
        </row>
        <row r="359">
          <cell r="C359" t="str">
            <v>212158</v>
          </cell>
          <cell r="D359">
            <v>0</v>
          </cell>
        </row>
        <row r="360">
          <cell r="C360" t="str">
            <v>212705</v>
          </cell>
          <cell r="D360">
            <v>38181.96</v>
          </cell>
        </row>
        <row r="361">
          <cell r="C361" t="str">
            <v>212706</v>
          </cell>
          <cell r="D361">
            <v>0</v>
          </cell>
        </row>
        <row r="362">
          <cell r="C362" t="str">
            <v>212708</v>
          </cell>
          <cell r="D362">
            <v>0</v>
          </cell>
        </row>
        <row r="363">
          <cell r="C363" t="str">
            <v>212741</v>
          </cell>
          <cell r="D363">
            <v>63950</v>
          </cell>
        </row>
        <row r="364">
          <cell r="C364" t="str">
            <v>212744</v>
          </cell>
          <cell r="D364">
            <v>441609.69</v>
          </cell>
        </row>
        <row r="365">
          <cell r="C365" t="str">
            <v>212746</v>
          </cell>
          <cell r="D365">
            <v>0</v>
          </cell>
        </row>
        <row r="366">
          <cell r="C366" t="str">
            <v>212748</v>
          </cell>
          <cell r="D366">
            <v>0</v>
          </cell>
        </row>
        <row r="367">
          <cell r="C367" t="str">
            <v>212751</v>
          </cell>
          <cell r="D367">
            <v>0</v>
          </cell>
        </row>
        <row r="368">
          <cell r="C368" t="str">
            <v>212752</v>
          </cell>
          <cell r="D368">
            <v>0</v>
          </cell>
        </row>
        <row r="369">
          <cell r="C369" t="str">
            <v>212758</v>
          </cell>
          <cell r="D369">
            <v>6228.59</v>
          </cell>
        </row>
        <row r="370">
          <cell r="C370" t="str">
            <v>21276</v>
          </cell>
          <cell r="D370">
            <v>0</v>
          </cell>
        </row>
        <row r="371">
          <cell r="C371" t="str">
            <v>212771</v>
          </cell>
          <cell r="D371">
            <v>35852</v>
          </cell>
        </row>
        <row r="372">
          <cell r="C372" t="str">
            <v>212775</v>
          </cell>
          <cell r="D372">
            <v>0</v>
          </cell>
        </row>
        <row r="373">
          <cell r="C373" t="str">
            <v>212777</v>
          </cell>
          <cell r="D373">
            <v>0</v>
          </cell>
        </row>
        <row r="374">
          <cell r="C374" t="str">
            <v>212778</v>
          </cell>
          <cell r="D374">
            <v>0</v>
          </cell>
        </row>
        <row r="375">
          <cell r="C375" t="str">
            <v>21278</v>
          </cell>
          <cell r="D375">
            <v>0</v>
          </cell>
        </row>
        <row r="376">
          <cell r="C376" t="str">
            <v>214102</v>
          </cell>
          <cell r="D376">
            <v>0</v>
          </cell>
        </row>
        <row r="377">
          <cell r="C377" t="str">
            <v>214106</v>
          </cell>
          <cell r="D377">
            <v>0</v>
          </cell>
        </row>
        <row r="378">
          <cell r="C378" t="str">
            <v>214131</v>
          </cell>
          <cell r="D378">
            <v>14260</v>
          </cell>
        </row>
        <row r="379">
          <cell r="C379" t="str">
            <v>214138</v>
          </cell>
          <cell r="D379">
            <v>0</v>
          </cell>
        </row>
        <row r="380">
          <cell r="C380" t="str">
            <v>214151</v>
          </cell>
          <cell r="D380">
            <v>0</v>
          </cell>
        </row>
        <row r="381">
          <cell r="C381" t="str">
            <v>214158</v>
          </cell>
          <cell r="D381">
            <v>0</v>
          </cell>
        </row>
        <row r="382">
          <cell r="C382" t="str">
            <v>214705</v>
          </cell>
          <cell r="D382">
            <v>0</v>
          </cell>
        </row>
        <row r="383">
          <cell r="C383" t="str">
            <v>214706</v>
          </cell>
          <cell r="D383">
            <v>59713</v>
          </cell>
        </row>
        <row r="384">
          <cell r="C384" t="str">
            <v>214708</v>
          </cell>
          <cell r="D384">
            <v>45.73</v>
          </cell>
        </row>
        <row r="385">
          <cell r="C385" t="str">
            <v>214741</v>
          </cell>
          <cell r="D385">
            <v>26400</v>
          </cell>
        </row>
        <row r="386">
          <cell r="C386" t="str">
            <v>214744</v>
          </cell>
          <cell r="D386">
            <v>0</v>
          </cell>
        </row>
        <row r="387">
          <cell r="C387" t="str">
            <v>214746</v>
          </cell>
          <cell r="D387">
            <v>0</v>
          </cell>
        </row>
        <row r="388">
          <cell r="C388" t="str">
            <v>214748</v>
          </cell>
          <cell r="D388">
            <v>0</v>
          </cell>
        </row>
        <row r="389">
          <cell r="C389" t="str">
            <v>214751</v>
          </cell>
          <cell r="D389">
            <v>0</v>
          </cell>
        </row>
        <row r="390">
          <cell r="C390" t="str">
            <v>214752</v>
          </cell>
          <cell r="D390">
            <v>0</v>
          </cell>
        </row>
        <row r="391">
          <cell r="C391" t="str">
            <v>214758</v>
          </cell>
          <cell r="D391">
            <v>0</v>
          </cell>
        </row>
        <row r="392">
          <cell r="C392" t="str">
            <v>21476</v>
          </cell>
          <cell r="D392">
            <v>0</v>
          </cell>
        </row>
        <row r="393">
          <cell r="C393" t="str">
            <v>214771</v>
          </cell>
          <cell r="D393">
            <v>0</v>
          </cell>
        </row>
        <row r="394">
          <cell r="C394" t="str">
            <v>214775</v>
          </cell>
          <cell r="D394">
            <v>0</v>
          </cell>
        </row>
        <row r="395">
          <cell r="C395" t="str">
            <v>214777</v>
          </cell>
          <cell r="D395">
            <v>0</v>
          </cell>
        </row>
        <row r="396">
          <cell r="C396" t="str">
            <v>214778</v>
          </cell>
          <cell r="D396">
            <v>0</v>
          </cell>
        </row>
        <row r="397">
          <cell r="C397" t="str">
            <v>21478</v>
          </cell>
          <cell r="D397">
            <v>0</v>
          </cell>
        </row>
        <row r="398">
          <cell r="C398" t="str">
            <v>218102</v>
          </cell>
          <cell r="D398">
            <v>0</v>
          </cell>
        </row>
        <row r="399">
          <cell r="C399" t="str">
            <v>218106</v>
          </cell>
          <cell r="D399">
            <v>0</v>
          </cell>
        </row>
        <row r="400">
          <cell r="C400" t="str">
            <v>218131</v>
          </cell>
          <cell r="D400">
            <v>9500</v>
          </cell>
        </row>
        <row r="401">
          <cell r="C401" t="str">
            <v>218138</v>
          </cell>
          <cell r="D401">
            <v>0</v>
          </cell>
        </row>
        <row r="402">
          <cell r="C402" t="str">
            <v>218151</v>
          </cell>
          <cell r="D402">
            <v>0</v>
          </cell>
        </row>
        <row r="403">
          <cell r="C403" t="str">
            <v>218158</v>
          </cell>
          <cell r="D403">
            <v>0</v>
          </cell>
        </row>
        <row r="404">
          <cell r="C404" t="str">
            <v>218705</v>
          </cell>
          <cell r="D404">
            <v>0</v>
          </cell>
        </row>
        <row r="405">
          <cell r="C405" t="str">
            <v>218706</v>
          </cell>
          <cell r="D405">
            <v>2024.92</v>
          </cell>
        </row>
        <row r="406">
          <cell r="C406" t="str">
            <v>218708</v>
          </cell>
          <cell r="D406">
            <v>0</v>
          </cell>
        </row>
        <row r="407">
          <cell r="C407" t="str">
            <v>218741</v>
          </cell>
          <cell r="D407">
            <v>27500</v>
          </cell>
        </row>
        <row r="408">
          <cell r="C408" t="str">
            <v>218744</v>
          </cell>
          <cell r="D408">
            <v>33469.129999999997</v>
          </cell>
        </row>
        <row r="409">
          <cell r="C409" t="str">
            <v>218746</v>
          </cell>
          <cell r="D409">
            <v>0</v>
          </cell>
        </row>
        <row r="410">
          <cell r="C410" t="str">
            <v>218748</v>
          </cell>
          <cell r="D410">
            <v>0</v>
          </cell>
        </row>
        <row r="411">
          <cell r="C411" t="str">
            <v>218751</v>
          </cell>
          <cell r="D411">
            <v>0</v>
          </cell>
        </row>
        <row r="412">
          <cell r="C412" t="str">
            <v>218752</v>
          </cell>
          <cell r="D412">
            <v>0</v>
          </cell>
        </row>
        <row r="413">
          <cell r="C413" t="str">
            <v>218758</v>
          </cell>
          <cell r="D413">
            <v>0</v>
          </cell>
        </row>
        <row r="414">
          <cell r="C414" t="str">
            <v>21876</v>
          </cell>
          <cell r="D414">
            <v>0</v>
          </cell>
        </row>
        <row r="415">
          <cell r="C415" t="str">
            <v>218771</v>
          </cell>
          <cell r="D415">
            <v>0</v>
          </cell>
        </row>
        <row r="416">
          <cell r="C416" t="str">
            <v>218775</v>
          </cell>
          <cell r="D416">
            <v>0</v>
          </cell>
        </row>
        <row r="417">
          <cell r="C417" t="str">
            <v>218777</v>
          </cell>
          <cell r="D417">
            <v>0</v>
          </cell>
        </row>
        <row r="418">
          <cell r="C418" t="str">
            <v>218778</v>
          </cell>
          <cell r="D418">
            <v>0</v>
          </cell>
        </row>
        <row r="419">
          <cell r="C419" t="str">
            <v>21878</v>
          </cell>
          <cell r="D419">
            <v>0</v>
          </cell>
        </row>
        <row r="420">
          <cell r="C420" t="str">
            <v>221102</v>
          </cell>
          <cell r="D420">
            <v>0</v>
          </cell>
        </row>
        <row r="421">
          <cell r="C421" t="str">
            <v>221106</v>
          </cell>
          <cell r="D421">
            <v>0</v>
          </cell>
        </row>
        <row r="422">
          <cell r="C422" t="str">
            <v>221131</v>
          </cell>
          <cell r="D422">
            <v>25998.79</v>
          </cell>
        </row>
        <row r="423">
          <cell r="C423" t="str">
            <v>221138</v>
          </cell>
          <cell r="D423">
            <v>0</v>
          </cell>
        </row>
        <row r="424">
          <cell r="C424" t="str">
            <v>221151</v>
          </cell>
          <cell r="D424">
            <v>0</v>
          </cell>
        </row>
        <row r="425">
          <cell r="C425" t="str">
            <v>221158</v>
          </cell>
          <cell r="D425">
            <v>0</v>
          </cell>
        </row>
        <row r="426">
          <cell r="C426" t="str">
            <v>221705</v>
          </cell>
          <cell r="D426">
            <v>0</v>
          </cell>
        </row>
        <row r="427">
          <cell r="C427" t="str">
            <v>221706</v>
          </cell>
          <cell r="D427">
            <v>2188.6799999999998</v>
          </cell>
        </row>
        <row r="428">
          <cell r="C428" t="str">
            <v>221708</v>
          </cell>
          <cell r="D428">
            <v>0</v>
          </cell>
        </row>
        <row r="429">
          <cell r="C429" t="str">
            <v>221741</v>
          </cell>
          <cell r="D429">
            <v>53963.69</v>
          </cell>
        </row>
        <row r="430">
          <cell r="C430" t="str">
            <v>221744</v>
          </cell>
          <cell r="D430">
            <v>112238.07</v>
          </cell>
        </row>
        <row r="431">
          <cell r="C431" t="str">
            <v>221746</v>
          </cell>
          <cell r="D431">
            <v>0</v>
          </cell>
        </row>
        <row r="432">
          <cell r="C432" t="str">
            <v>221748</v>
          </cell>
          <cell r="D432">
            <v>0</v>
          </cell>
        </row>
        <row r="433">
          <cell r="C433" t="str">
            <v>221751</v>
          </cell>
          <cell r="D433">
            <v>0</v>
          </cell>
        </row>
        <row r="434">
          <cell r="C434" t="str">
            <v>221752</v>
          </cell>
          <cell r="D434">
            <v>0</v>
          </cell>
        </row>
        <row r="435">
          <cell r="C435" t="str">
            <v>221758</v>
          </cell>
          <cell r="D435">
            <v>1575.61</v>
          </cell>
        </row>
        <row r="436">
          <cell r="C436" t="str">
            <v>22176</v>
          </cell>
          <cell r="D436">
            <v>0</v>
          </cell>
        </row>
        <row r="437">
          <cell r="C437" t="str">
            <v>221771</v>
          </cell>
          <cell r="D437">
            <v>0</v>
          </cell>
        </row>
        <row r="438">
          <cell r="C438" t="str">
            <v>221775</v>
          </cell>
          <cell r="D438">
            <v>0</v>
          </cell>
        </row>
        <row r="439">
          <cell r="C439" t="str">
            <v>221777</v>
          </cell>
          <cell r="D439">
            <v>0</v>
          </cell>
        </row>
        <row r="440">
          <cell r="C440" t="str">
            <v>221778</v>
          </cell>
          <cell r="D440">
            <v>0</v>
          </cell>
        </row>
        <row r="441">
          <cell r="C441" t="str">
            <v>22178</v>
          </cell>
          <cell r="D441">
            <v>0</v>
          </cell>
        </row>
        <row r="442">
          <cell r="C442" t="str">
            <v>230131</v>
          </cell>
          <cell r="D442">
            <v>1516.53</v>
          </cell>
        </row>
        <row r="443">
          <cell r="C443" t="str">
            <v>230744</v>
          </cell>
          <cell r="D443">
            <v>15113.29</v>
          </cell>
        </row>
        <row r="444">
          <cell r="C444" t="str">
            <v>231102</v>
          </cell>
          <cell r="D444">
            <v>0</v>
          </cell>
        </row>
        <row r="445">
          <cell r="C445" t="str">
            <v>231106</v>
          </cell>
          <cell r="D445">
            <v>0</v>
          </cell>
        </row>
        <row r="446">
          <cell r="C446" t="str">
            <v>231131</v>
          </cell>
          <cell r="D446">
            <v>4440.8900000000003</v>
          </cell>
        </row>
        <row r="447">
          <cell r="C447" t="str">
            <v>231138</v>
          </cell>
          <cell r="D447">
            <v>0</v>
          </cell>
        </row>
        <row r="448">
          <cell r="C448" t="str">
            <v>231151</v>
          </cell>
          <cell r="D448">
            <v>0</v>
          </cell>
        </row>
        <row r="449">
          <cell r="C449" t="str">
            <v>231158</v>
          </cell>
          <cell r="D449">
            <v>0</v>
          </cell>
        </row>
        <row r="450">
          <cell r="C450" t="str">
            <v>231705</v>
          </cell>
          <cell r="D450">
            <v>0</v>
          </cell>
        </row>
        <row r="451">
          <cell r="C451" t="str">
            <v>231706</v>
          </cell>
          <cell r="D451">
            <v>0</v>
          </cell>
        </row>
        <row r="452">
          <cell r="C452" t="str">
            <v>231708</v>
          </cell>
          <cell r="D452">
            <v>0</v>
          </cell>
        </row>
        <row r="453">
          <cell r="C453" t="str">
            <v>231741</v>
          </cell>
          <cell r="D453">
            <v>17000</v>
          </cell>
        </row>
        <row r="454">
          <cell r="C454" t="str">
            <v>231744</v>
          </cell>
          <cell r="D454">
            <v>0</v>
          </cell>
        </row>
        <row r="455">
          <cell r="C455" t="str">
            <v>231746</v>
          </cell>
          <cell r="D455">
            <v>0</v>
          </cell>
        </row>
        <row r="456">
          <cell r="C456" t="str">
            <v>231748</v>
          </cell>
          <cell r="D456">
            <v>0</v>
          </cell>
        </row>
        <row r="457">
          <cell r="C457" t="str">
            <v>231751</v>
          </cell>
          <cell r="D457">
            <v>0</v>
          </cell>
        </row>
        <row r="458">
          <cell r="C458" t="str">
            <v>231752</v>
          </cell>
          <cell r="D458">
            <v>0</v>
          </cell>
        </row>
        <row r="459">
          <cell r="C459" t="str">
            <v>231758</v>
          </cell>
          <cell r="D459">
            <v>0</v>
          </cell>
        </row>
        <row r="460">
          <cell r="C460" t="str">
            <v>23176</v>
          </cell>
          <cell r="D460">
            <v>0</v>
          </cell>
        </row>
        <row r="461">
          <cell r="C461" t="str">
            <v>231771</v>
          </cell>
          <cell r="D461">
            <v>0</v>
          </cell>
        </row>
        <row r="462">
          <cell r="C462" t="str">
            <v>231775</v>
          </cell>
          <cell r="D462">
            <v>0</v>
          </cell>
        </row>
        <row r="463">
          <cell r="C463" t="str">
            <v>231777</v>
          </cell>
          <cell r="D463">
            <v>0</v>
          </cell>
        </row>
        <row r="464">
          <cell r="C464" t="str">
            <v>231778</v>
          </cell>
          <cell r="D464">
            <v>0</v>
          </cell>
        </row>
        <row r="465">
          <cell r="C465" t="str">
            <v>23178</v>
          </cell>
          <cell r="D465">
            <v>0</v>
          </cell>
        </row>
        <row r="466">
          <cell r="C466" t="str">
            <v>241102</v>
          </cell>
          <cell r="D466">
            <v>0</v>
          </cell>
        </row>
        <row r="467">
          <cell r="C467" t="str">
            <v>241106</v>
          </cell>
          <cell r="D467">
            <v>0</v>
          </cell>
        </row>
        <row r="468">
          <cell r="C468" t="str">
            <v>241131</v>
          </cell>
          <cell r="D468">
            <v>0</v>
          </cell>
        </row>
        <row r="469">
          <cell r="C469" t="str">
            <v>241138</v>
          </cell>
          <cell r="D469">
            <v>0</v>
          </cell>
        </row>
        <row r="470">
          <cell r="C470" t="str">
            <v>241151</v>
          </cell>
          <cell r="D470">
            <v>0</v>
          </cell>
        </row>
        <row r="471">
          <cell r="C471" t="str">
            <v>241158</v>
          </cell>
          <cell r="D471">
            <v>0</v>
          </cell>
        </row>
        <row r="472">
          <cell r="C472" t="str">
            <v>241705</v>
          </cell>
          <cell r="D472">
            <v>0</v>
          </cell>
        </row>
        <row r="473">
          <cell r="C473" t="str">
            <v>241706</v>
          </cell>
          <cell r="D473">
            <v>0</v>
          </cell>
        </row>
        <row r="474">
          <cell r="C474" t="str">
            <v>241708</v>
          </cell>
          <cell r="D474">
            <v>0</v>
          </cell>
        </row>
        <row r="475">
          <cell r="C475" t="str">
            <v>241741</v>
          </cell>
          <cell r="D475">
            <v>26390</v>
          </cell>
        </row>
        <row r="476">
          <cell r="C476" t="str">
            <v>241744</v>
          </cell>
          <cell r="D476">
            <v>0</v>
          </cell>
        </row>
        <row r="477">
          <cell r="C477" t="str">
            <v>241746</v>
          </cell>
          <cell r="D477">
            <v>0</v>
          </cell>
        </row>
        <row r="478">
          <cell r="C478" t="str">
            <v>241748</v>
          </cell>
          <cell r="D478">
            <v>0</v>
          </cell>
        </row>
        <row r="479">
          <cell r="C479" t="str">
            <v>241751</v>
          </cell>
          <cell r="D479">
            <v>0</v>
          </cell>
        </row>
        <row r="480">
          <cell r="C480" t="str">
            <v>241752</v>
          </cell>
          <cell r="D480">
            <v>0</v>
          </cell>
        </row>
        <row r="481">
          <cell r="C481" t="str">
            <v>241758</v>
          </cell>
          <cell r="D481">
            <v>0</v>
          </cell>
        </row>
        <row r="482">
          <cell r="C482" t="str">
            <v>24176</v>
          </cell>
          <cell r="D482">
            <v>0</v>
          </cell>
        </row>
        <row r="483">
          <cell r="C483" t="str">
            <v>241771</v>
          </cell>
          <cell r="D483">
            <v>0</v>
          </cell>
        </row>
        <row r="484">
          <cell r="C484" t="str">
            <v>241775</v>
          </cell>
          <cell r="D484">
            <v>0</v>
          </cell>
        </row>
        <row r="485">
          <cell r="C485" t="str">
            <v>241777</v>
          </cell>
          <cell r="D485">
            <v>0</v>
          </cell>
        </row>
        <row r="486">
          <cell r="C486" t="str">
            <v>241778</v>
          </cell>
          <cell r="D486">
            <v>0</v>
          </cell>
        </row>
        <row r="487">
          <cell r="C487" t="str">
            <v>24178</v>
          </cell>
          <cell r="D487">
            <v>0</v>
          </cell>
        </row>
        <row r="488">
          <cell r="C488" t="str">
            <v>243102</v>
          </cell>
          <cell r="D488">
            <v>0</v>
          </cell>
        </row>
        <row r="489">
          <cell r="C489" t="str">
            <v>243106</v>
          </cell>
          <cell r="D489">
            <v>0</v>
          </cell>
        </row>
        <row r="490">
          <cell r="C490" t="str">
            <v>243131</v>
          </cell>
          <cell r="D490">
            <v>2000</v>
          </cell>
        </row>
        <row r="491">
          <cell r="C491" t="str">
            <v>243138</v>
          </cell>
          <cell r="D491">
            <v>0</v>
          </cell>
        </row>
        <row r="492">
          <cell r="C492" t="str">
            <v>243151</v>
          </cell>
          <cell r="D492">
            <v>0</v>
          </cell>
        </row>
        <row r="493">
          <cell r="C493" t="str">
            <v>243158</v>
          </cell>
          <cell r="D493">
            <v>0</v>
          </cell>
        </row>
        <row r="494">
          <cell r="C494" t="str">
            <v>243705</v>
          </cell>
          <cell r="D494">
            <v>0</v>
          </cell>
        </row>
        <row r="495">
          <cell r="C495" t="str">
            <v>243706</v>
          </cell>
          <cell r="D495">
            <v>43756.41</v>
          </cell>
        </row>
        <row r="496">
          <cell r="C496" t="str">
            <v>243708</v>
          </cell>
          <cell r="D496">
            <v>0</v>
          </cell>
        </row>
        <row r="497">
          <cell r="C497" t="str">
            <v>243741</v>
          </cell>
          <cell r="D497">
            <v>19897.900000000001</v>
          </cell>
        </row>
        <row r="498">
          <cell r="C498" t="str">
            <v>243744</v>
          </cell>
          <cell r="D498">
            <v>34384.9</v>
          </cell>
        </row>
        <row r="499">
          <cell r="C499" t="str">
            <v>243746</v>
          </cell>
          <cell r="D499">
            <v>0</v>
          </cell>
        </row>
        <row r="500">
          <cell r="C500" t="str">
            <v>243748</v>
          </cell>
          <cell r="D500">
            <v>425</v>
          </cell>
        </row>
        <row r="501">
          <cell r="C501" t="str">
            <v>243751</v>
          </cell>
          <cell r="D501">
            <v>0</v>
          </cell>
        </row>
        <row r="502">
          <cell r="C502" t="str">
            <v>243752</v>
          </cell>
          <cell r="D502">
            <v>0</v>
          </cell>
        </row>
        <row r="503">
          <cell r="C503" t="str">
            <v>243758</v>
          </cell>
          <cell r="D503">
            <v>0</v>
          </cell>
        </row>
        <row r="504">
          <cell r="C504" t="str">
            <v>24376</v>
          </cell>
          <cell r="D504">
            <v>0</v>
          </cell>
        </row>
        <row r="505">
          <cell r="C505" t="str">
            <v>243771</v>
          </cell>
          <cell r="D505">
            <v>0</v>
          </cell>
        </row>
        <row r="506">
          <cell r="C506" t="str">
            <v>243775</v>
          </cell>
          <cell r="D506">
            <v>0</v>
          </cell>
        </row>
        <row r="507">
          <cell r="C507" t="str">
            <v>243777</v>
          </cell>
          <cell r="D507">
            <v>0</v>
          </cell>
        </row>
        <row r="508">
          <cell r="C508" t="str">
            <v>243778</v>
          </cell>
          <cell r="D508">
            <v>0</v>
          </cell>
        </row>
        <row r="509">
          <cell r="C509" t="str">
            <v>24378</v>
          </cell>
          <cell r="D509">
            <v>0</v>
          </cell>
        </row>
        <row r="510">
          <cell r="C510" t="str">
            <v>311102</v>
          </cell>
          <cell r="D510">
            <v>0</v>
          </cell>
        </row>
        <row r="511">
          <cell r="C511" t="str">
            <v>311106</v>
          </cell>
          <cell r="D511">
            <v>0</v>
          </cell>
        </row>
        <row r="512">
          <cell r="C512" t="str">
            <v>311131</v>
          </cell>
          <cell r="D512">
            <v>0</v>
          </cell>
        </row>
        <row r="513">
          <cell r="C513" t="str">
            <v>311138</v>
          </cell>
          <cell r="D513">
            <v>0</v>
          </cell>
        </row>
        <row r="514">
          <cell r="C514" t="str">
            <v>311151</v>
          </cell>
          <cell r="D514">
            <v>0</v>
          </cell>
        </row>
        <row r="515">
          <cell r="C515" t="str">
            <v>311158</v>
          </cell>
          <cell r="D515">
            <v>0</v>
          </cell>
        </row>
        <row r="516">
          <cell r="C516" t="str">
            <v>311705</v>
          </cell>
          <cell r="D516">
            <v>0</v>
          </cell>
        </row>
        <row r="517">
          <cell r="C517" t="str">
            <v>311706</v>
          </cell>
          <cell r="D517">
            <v>137506.82</v>
          </cell>
        </row>
        <row r="518">
          <cell r="C518" t="str">
            <v>311708</v>
          </cell>
          <cell r="D518">
            <v>8972</v>
          </cell>
        </row>
        <row r="519">
          <cell r="C519" t="str">
            <v>311741</v>
          </cell>
          <cell r="D519">
            <v>691337.6</v>
          </cell>
        </row>
        <row r="520">
          <cell r="C520" t="str">
            <v>311744</v>
          </cell>
          <cell r="D520">
            <v>0</v>
          </cell>
        </row>
        <row r="521">
          <cell r="C521" t="str">
            <v>311746</v>
          </cell>
          <cell r="D521">
            <v>0</v>
          </cell>
        </row>
        <row r="522">
          <cell r="C522" t="str">
            <v>311748</v>
          </cell>
          <cell r="D522">
            <v>0</v>
          </cell>
        </row>
        <row r="523">
          <cell r="C523" t="str">
            <v>311751</v>
          </cell>
          <cell r="D523">
            <v>0</v>
          </cell>
        </row>
        <row r="524">
          <cell r="C524" t="str">
            <v>311752</v>
          </cell>
          <cell r="D524">
            <v>0</v>
          </cell>
        </row>
        <row r="525">
          <cell r="C525" t="str">
            <v>311758</v>
          </cell>
          <cell r="D525">
            <v>40723.910000000003</v>
          </cell>
        </row>
        <row r="526">
          <cell r="C526" t="str">
            <v>31176</v>
          </cell>
          <cell r="D526">
            <v>0</v>
          </cell>
        </row>
        <row r="527">
          <cell r="C527" t="str">
            <v>311771</v>
          </cell>
          <cell r="D527">
            <v>0</v>
          </cell>
        </row>
        <row r="528">
          <cell r="C528" t="str">
            <v>311775</v>
          </cell>
          <cell r="D528">
            <v>0</v>
          </cell>
        </row>
        <row r="529">
          <cell r="C529" t="str">
            <v>311777</v>
          </cell>
          <cell r="D529">
            <v>9181.41</v>
          </cell>
        </row>
        <row r="530">
          <cell r="C530" t="str">
            <v>311778</v>
          </cell>
          <cell r="D530">
            <v>0</v>
          </cell>
        </row>
        <row r="531">
          <cell r="C531" t="str">
            <v>31178</v>
          </cell>
          <cell r="D531">
            <v>0</v>
          </cell>
        </row>
        <row r="532">
          <cell r="C532" t="str">
            <v>401102</v>
          </cell>
          <cell r="D532">
            <v>0</v>
          </cell>
        </row>
        <row r="533">
          <cell r="C533" t="str">
            <v>401106</v>
          </cell>
          <cell r="D533">
            <v>0</v>
          </cell>
        </row>
        <row r="534">
          <cell r="C534" t="str">
            <v>401131</v>
          </cell>
          <cell r="D534">
            <v>0</v>
          </cell>
        </row>
        <row r="535">
          <cell r="C535" t="str">
            <v>401138</v>
          </cell>
          <cell r="D535">
            <v>0</v>
          </cell>
        </row>
        <row r="536">
          <cell r="C536" t="str">
            <v>401151</v>
          </cell>
          <cell r="D536">
            <v>0</v>
          </cell>
        </row>
        <row r="537">
          <cell r="C537" t="str">
            <v>401158</v>
          </cell>
          <cell r="D537">
            <v>0</v>
          </cell>
        </row>
        <row r="538">
          <cell r="C538" t="str">
            <v>401705</v>
          </cell>
          <cell r="D538">
            <v>0</v>
          </cell>
        </row>
        <row r="539">
          <cell r="C539" t="str">
            <v>401706</v>
          </cell>
          <cell r="D539">
            <v>0</v>
          </cell>
        </row>
        <row r="540">
          <cell r="C540" t="str">
            <v>401708</v>
          </cell>
          <cell r="D540">
            <v>0</v>
          </cell>
        </row>
        <row r="541">
          <cell r="C541" t="str">
            <v>401741</v>
          </cell>
          <cell r="D541">
            <v>216610.25</v>
          </cell>
        </row>
        <row r="542">
          <cell r="C542" t="str">
            <v>401744</v>
          </cell>
          <cell r="D542">
            <v>0</v>
          </cell>
        </row>
        <row r="543">
          <cell r="C543" t="str">
            <v>401746</v>
          </cell>
          <cell r="D543">
            <v>0</v>
          </cell>
        </row>
        <row r="544">
          <cell r="C544" t="str">
            <v>401748</v>
          </cell>
          <cell r="D544">
            <v>4648.45</v>
          </cell>
        </row>
        <row r="545">
          <cell r="C545" t="str">
            <v>401751</v>
          </cell>
          <cell r="D545">
            <v>0</v>
          </cell>
        </row>
        <row r="546">
          <cell r="C546" t="str">
            <v>401752</v>
          </cell>
          <cell r="D546">
            <v>0</v>
          </cell>
        </row>
        <row r="547">
          <cell r="C547" t="str">
            <v>401758</v>
          </cell>
          <cell r="D547">
            <v>500</v>
          </cell>
        </row>
        <row r="548">
          <cell r="C548" t="str">
            <v>40176</v>
          </cell>
          <cell r="D548">
            <v>0</v>
          </cell>
        </row>
        <row r="549">
          <cell r="C549" t="str">
            <v>401771</v>
          </cell>
          <cell r="D549">
            <v>0</v>
          </cell>
        </row>
        <row r="550">
          <cell r="C550" t="str">
            <v>401775</v>
          </cell>
          <cell r="D550">
            <v>0</v>
          </cell>
        </row>
        <row r="551">
          <cell r="C551" t="str">
            <v>401777</v>
          </cell>
          <cell r="D551">
            <v>250.66</v>
          </cell>
        </row>
        <row r="552">
          <cell r="C552" t="str">
            <v>401778</v>
          </cell>
          <cell r="D552">
            <v>0</v>
          </cell>
        </row>
        <row r="553">
          <cell r="C553" t="str">
            <v>40178</v>
          </cell>
          <cell r="D553">
            <v>0</v>
          </cell>
        </row>
        <row r="554">
          <cell r="C554" t="str">
            <v>50001102</v>
          </cell>
          <cell r="D554">
            <v>0</v>
          </cell>
        </row>
        <row r="555">
          <cell r="C555" t="str">
            <v>50001106</v>
          </cell>
          <cell r="D555">
            <v>0</v>
          </cell>
        </row>
        <row r="556">
          <cell r="C556" t="str">
            <v>50001131</v>
          </cell>
          <cell r="D556">
            <v>0</v>
          </cell>
        </row>
        <row r="557">
          <cell r="C557" t="str">
            <v>50001138</v>
          </cell>
          <cell r="D557">
            <v>0</v>
          </cell>
        </row>
        <row r="558">
          <cell r="C558" t="str">
            <v>50001151</v>
          </cell>
          <cell r="D558">
            <v>0</v>
          </cell>
        </row>
        <row r="559">
          <cell r="C559" t="str">
            <v>50001158</v>
          </cell>
          <cell r="D559">
            <v>0</v>
          </cell>
        </row>
        <row r="560">
          <cell r="C560" t="str">
            <v>50001705</v>
          </cell>
          <cell r="D560">
            <v>0</v>
          </cell>
        </row>
        <row r="561">
          <cell r="C561" t="str">
            <v>50001706</v>
          </cell>
          <cell r="D561">
            <v>18150</v>
          </cell>
        </row>
        <row r="562">
          <cell r="C562" t="str">
            <v>50001708</v>
          </cell>
          <cell r="D562">
            <v>79</v>
          </cell>
        </row>
        <row r="563">
          <cell r="C563" t="str">
            <v>50001741</v>
          </cell>
          <cell r="D563">
            <v>0</v>
          </cell>
        </row>
        <row r="564">
          <cell r="C564" t="str">
            <v>50001744</v>
          </cell>
          <cell r="D564">
            <v>0</v>
          </cell>
        </row>
        <row r="565">
          <cell r="C565" t="str">
            <v>50001746</v>
          </cell>
          <cell r="D565">
            <v>0</v>
          </cell>
        </row>
        <row r="566">
          <cell r="C566" t="str">
            <v>50001748</v>
          </cell>
          <cell r="D566">
            <v>0</v>
          </cell>
        </row>
        <row r="567">
          <cell r="C567" t="str">
            <v>50001751</v>
          </cell>
          <cell r="D567">
            <v>0</v>
          </cell>
        </row>
        <row r="568">
          <cell r="C568" t="str">
            <v>50001752</v>
          </cell>
          <cell r="D568">
            <v>0</v>
          </cell>
        </row>
        <row r="569">
          <cell r="C569" t="str">
            <v>50001758</v>
          </cell>
          <cell r="D569">
            <v>0</v>
          </cell>
        </row>
        <row r="570">
          <cell r="C570" t="str">
            <v>5000176</v>
          </cell>
          <cell r="D570">
            <v>0</v>
          </cell>
        </row>
        <row r="571">
          <cell r="C571" t="str">
            <v>50001771</v>
          </cell>
          <cell r="D571">
            <v>0</v>
          </cell>
        </row>
        <row r="572">
          <cell r="C572" t="str">
            <v>50001775</v>
          </cell>
          <cell r="D572">
            <v>0</v>
          </cell>
        </row>
        <row r="573">
          <cell r="C573" t="str">
            <v>50001777</v>
          </cell>
          <cell r="D573">
            <v>0</v>
          </cell>
        </row>
        <row r="574">
          <cell r="C574" t="str">
            <v>50001778</v>
          </cell>
          <cell r="D574">
            <v>0</v>
          </cell>
        </row>
        <row r="575">
          <cell r="C575" t="str">
            <v>5000178</v>
          </cell>
          <cell r="D575">
            <v>0</v>
          </cell>
        </row>
        <row r="576">
          <cell r="C576" t="str">
            <v>50008102</v>
          </cell>
          <cell r="D576">
            <v>0</v>
          </cell>
        </row>
        <row r="577">
          <cell r="C577" t="str">
            <v>50008106</v>
          </cell>
          <cell r="D577">
            <v>0</v>
          </cell>
        </row>
        <row r="578">
          <cell r="C578" t="str">
            <v>50008131</v>
          </cell>
          <cell r="D578">
            <v>0</v>
          </cell>
        </row>
        <row r="579">
          <cell r="C579" t="str">
            <v>50008138</v>
          </cell>
          <cell r="D579">
            <v>0</v>
          </cell>
        </row>
        <row r="580">
          <cell r="C580" t="str">
            <v>50008151</v>
          </cell>
          <cell r="D580">
            <v>0</v>
          </cell>
        </row>
        <row r="581">
          <cell r="C581" t="str">
            <v>50008158</v>
          </cell>
          <cell r="D581">
            <v>0</v>
          </cell>
        </row>
        <row r="582">
          <cell r="C582" t="str">
            <v>50008705</v>
          </cell>
          <cell r="D582">
            <v>0</v>
          </cell>
        </row>
        <row r="583">
          <cell r="C583" t="str">
            <v>50008706</v>
          </cell>
          <cell r="D583">
            <v>2031.97</v>
          </cell>
        </row>
        <row r="584">
          <cell r="C584" t="str">
            <v>50008708</v>
          </cell>
          <cell r="D584">
            <v>0</v>
          </cell>
        </row>
        <row r="585">
          <cell r="C585" t="str">
            <v>50008741</v>
          </cell>
          <cell r="D585">
            <v>13000</v>
          </cell>
        </row>
        <row r="586">
          <cell r="C586" t="str">
            <v>50008744</v>
          </cell>
          <cell r="D586">
            <v>0</v>
          </cell>
        </row>
        <row r="587">
          <cell r="C587" t="str">
            <v>50008746</v>
          </cell>
          <cell r="D587">
            <v>0</v>
          </cell>
        </row>
        <row r="588">
          <cell r="C588" t="str">
            <v>50008748</v>
          </cell>
          <cell r="D588">
            <v>0</v>
          </cell>
        </row>
        <row r="589">
          <cell r="C589" t="str">
            <v>50008751</v>
          </cell>
          <cell r="D589">
            <v>0</v>
          </cell>
        </row>
        <row r="590">
          <cell r="C590" t="str">
            <v>50008752</v>
          </cell>
          <cell r="D590">
            <v>0</v>
          </cell>
        </row>
        <row r="591">
          <cell r="C591" t="str">
            <v>50008758</v>
          </cell>
          <cell r="D591">
            <v>13750</v>
          </cell>
        </row>
        <row r="592">
          <cell r="C592" t="str">
            <v>5000876</v>
          </cell>
          <cell r="D592">
            <v>0</v>
          </cell>
        </row>
        <row r="593">
          <cell r="C593" t="str">
            <v>50008771</v>
          </cell>
          <cell r="D593">
            <v>0</v>
          </cell>
        </row>
        <row r="594">
          <cell r="C594" t="str">
            <v>50008775</v>
          </cell>
          <cell r="D594">
            <v>0</v>
          </cell>
        </row>
        <row r="595">
          <cell r="C595" t="str">
            <v>50008777</v>
          </cell>
          <cell r="D595">
            <v>0</v>
          </cell>
        </row>
        <row r="596">
          <cell r="C596" t="str">
            <v>50008778</v>
          </cell>
          <cell r="D596">
            <v>0</v>
          </cell>
        </row>
        <row r="597">
          <cell r="C597" t="str">
            <v>5000878</v>
          </cell>
          <cell r="D597">
            <v>0</v>
          </cell>
        </row>
        <row r="598">
          <cell r="C598" t="str">
            <v>501102</v>
          </cell>
          <cell r="D598">
            <v>0</v>
          </cell>
        </row>
        <row r="599">
          <cell r="C599" t="str">
            <v>501106</v>
          </cell>
          <cell r="D599">
            <v>0</v>
          </cell>
        </row>
        <row r="600">
          <cell r="C600" t="str">
            <v>501131</v>
          </cell>
          <cell r="D600">
            <v>0</v>
          </cell>
        </row>
        <row r="601">
          <cell r="C601" t="str">
            <v>501138</v>
          </cell>
          <cell r="D601">
            <v>0</v>
          </cell>
        </row>
        <row r="602">
          <cell r="C602" t="str">
            <v>501151</v>
          </cell>
          <cell r="D602">
            <v>0</v>
          </cell>
        </row>
        <row r="603">
          <cell r="C603" t="str">
            <v>501158</v>
          </cell>
          <cell r="D603">
            <v>0</v>
          </cell>
        </row>
        <row r="604">
          <cell r="C604" t="str">
            <v>501705</v>
          </cell>
          <cell r="D604">
            <v>0</v>
          </cell>
        </row>
        <row r="605">
          <cell r="C605" t="str">
            <v>501706</v>
          </cell>
          <cell r="D605">
            <v>26733.64</v>
          </cell>
        </row>
        <row r="606">
          <cell r="C606" t="str">
            <v>501708</v>
          </cell>
          <cell r="D606">
            <v>7512</v>
          </cell>
        </row>
        <row r="607">
          <cell r="C607" t="str">
            <v>501741</v>
          </cell>
          <cell r="D607">
            <v>121701.79</v>
          </cell>
        </row>
        <row r="608">
          <cell r="C608" t="str">
            <v>501744</v>
          </cell>
          <cell r="D608">
            <v>0</v>
          </cell>
        </row>
        <row r="609">
          <cell r="C609" t="str">
            <v>501746</v>
          </cell>
          <cell r="D609">
            <v>0</v>
          </cell>
        </row>
        <row r="610">
          <cell r="C610" t="str">
            <v>501748</v>
          </cell>
          <cell r="D610">
            <v>0</v>
          </cell>
        </row>
        <row r="611">
          <cell r="C611" t="str">
            <v>501751</v>
          </cell>
          <cell r="D611">
            <v>0</v>
          </cell>
        </row>
        <row r="612">
          <cell r="C612" t="str">
            <v>501752</v>
          </cell>
          <cell r="D612">
            <v>0</v>
          </cell>
        </row>
        <row r="613">
          <cell r="C613" t="str">
            <v>501758</v>
          </cell>
          <cell r="D613">
            <v>0</v>
          </cell>
        </row>
        <row r="614">
          <cell r="C614" t="str">
            <v>50176</v>
          </cell>
          <cell r="D614">
            <v>0</v>
          </cell>
        </row>
        <row r="615">
          <cell r="C615" t="str">
            <v>501771</v>
          </cell>
          <cell r="D615">
            <v>0</v>
          </cell>
        </row>
        <row r="616">
          <cell r="C616" t="str">
            <v>501775</v>
          </cell>
          <cell r="D616">
            <v>0</v>
          </cell>
        </row>
        <row r="617">
          <cell r="C617" t="str">
            <v>501777</v>
          </cell>
          <cell r="D617">
            <v>342.95</v>
          </cell>
        </row>
        <row r="618">
          <cell r="C618" t="str">
            <v>501778</v>
          </cell>
          <cell r="D618">
            <v>0</v>
          </cell>
        </row>
        <row r="619">
          <cell r="C619" t="str">
            <v>50178</v>
          </cell>
          <cell r="D619">
            <v>0</v>
          </cell>
        </row>
        <row r="620">
          <cell r="C620" t="str">
            <v>50101102</v>
          </cell>
          <cell r="D620">
            <v>0</v>
          </cell>
        </row>
        <row r="621">
          <cell r="C621" t="str">
            <v>50101106</v>
          </cell>
          <cell r="D621">
            <v>0</v>
          </cell>
        </row>
        <row r="622">
          <cell r="C622" t="str">
            <v>50101131</v>
          </cell>
          <cell r="D622">
            <v>0</v>
          </cell>
        </row>
        <row r="623">
          <cell r="C623" t="str">
            <v>50101138</v>
          </cell>
          <cell r="D623">
            <v>0</v>
          </cell>
        </row>
        <row r="624">
          <cell r="C624" t="str">
            <v>50101151</v>
          </cell>
          <cell r="D624">
            <v>0</v>
          </cell>
        </row>
        <row r="625">
          <cell r="C625" t="str">
            <v>50101158</v>
          </cell>
          <cell r="D625">
            <v>0</v>
          </cell>
        </row>
        <row r="626">
          <cell r="C626" t="str">
            <v>50101705</v>
          </cell>
          <cell r="D626">
            <v>4000</v>
          </cell>
        </row>
        <row r="627">
          <cell r="C627" t="str">
            <v>50101706</v>
          </cell>
          <cell r="D627">
            <v>0</v>
          </cell>
        </row>
        <row r="628">
          <cell r="C628" t="str">
            <v>50101708</v>
          </cell>
          <cell r="D628">
            <v>0</v>
          </cell>
        </row>
        <row r="629">
          <cell r="C629" t="str">
            <v>50101741</v>
          </cell>
          <cell r="D629">
            <v>0</v>
          </cell>
        </row>
        <row r="630">
          <cell r="C630" t="str">
            <v>50101744</v>
          </cell>
          <cell r="D630">
            <v>0</v>
          </cell>
        </row>
        <row r="631">
          <cell r="C631" t="str">
            <v>50101746</v>
          </cell>
          <cell r="D631">
            <v>0</v>
          </cell>
        </row>
        <row r="632">
          <cell r="C632" t="str">
            <v>50101748</v>
          </cell>
          <cell r="D632">
            <v>0</v>
          </cell>
        </row>
        <row r="633">
          <cell r="C633" t="str">
            <v>50101751</v>
          </cell>
          <cell r="D633">
            <v>0</v>
          </cell>
        </row>
        <row r="634">
          <cell r="C634" t="str">
            <v>50101752</v>
          </cell>
          <cell r="D634">
            <v>0</v>
          </cell>
        </row>
        <row r="635">
          <cell r="C635" t="str">
            <v>50101758</v>
          </cell>
          <cell r="D635">
            <v>0</v>
          </cell>
        </row>
        <row r="636">
          <cell r="C636" t="str">
            <v>5010176</v>
          </cell>
          <cell r="D636">
            <v>0</v>
          </cell>
        </row>
        <row r="637">
          <cell r="C637" t="str">
            <v>50101771</v>
          </cell>
          <cell r="D637">
            <v>0</v>
          </cell>
        </row>
        <row r="638">
          <cell r="C638" t="str">
            <v>50101775</v>
          </cell>
          <cell r="D638">
            <v>0</v>
          </cell>
        </row>
        <row r="639">
          <cell r="C639" t="str">
            <v>50101777</v>
          </cell>
          <cell r="D639">
            <v>0</v>
          </cell>
        </row>
        <row r="640">
          <cell r="C640" t="str">
            <v>50101778</v>
          </cell>
          <cell r="D640">
            <v>0</v>
          </cell>
        </row>
        <row r="641">
          <cell r="C641" t="str">
            <v>5010178</v>
          </cell>
          <cell r="D641">
            <v>0</v>
          </cell>
        </row>
        <row r="642">
          <cell r="C642" t="str">
            <v>50120102</v>
          </cell>
          <cell r="D642">
            <v>0</v>
          </cell>
        </row>
        <row r="643">
          <cell r="C643" t="str">
            <v>50120106</v>
          </cell>
          <cell r="D643">
            <v>0</v>
          </cell>
        </row>
        <row r="644">
          <cell r="C644" t="str">
            <v>50120131</v>
          </cell>
          <cell r="D644">
            <v>0</v>
          </cell>
        </row>
        <row r="645">
          <cell r="C645" t="str">
            <v>50120138</v>
          </cell>
          <cell r="D645">
            <v>0</v>
          </cell>
        </row>
        <row r="646">
          <cell r="C646" t="str">
            <v>50120151</v>
          </cell>
          <cell r="D646">
            <v>0</v>
          </cell>
        </row>
        <row r="647">
          <cell r="C647" t="str">
            <v>50120158</v>
          </cell>
          <cell r="D647">
            <v>0</v>
          </cell>
        </row>
        <row r="648">
          <cell r="C648" t="str">
            <v>50120705</v>
          </cell>
          <cell r="D648">
            <v>0</v>
          </cell>
        </row>
        <row r="649">
          <cell r="C649" t="str">
            <v>50120706</v>
          </cell>
          <cell r="D649">
            <v>0</v>
          </cell>
        </row>
        <row r="650">
          <cell r="C650" t="str">
            <v>50120708</v>
          </cell>
          <cell r="D650">
            <v>0</v>
          </cell>
        </row>
        <row r="651">
          <cell r="C651" t="str">
            <v>50120741</v>
          </cell>
          <cell r="D651">
            <v>0</v>
          </cell>
        </row>
        <row r="652">
          <cell r="C652" t="str">
            <v>50120744</v>
          </cell>
          <cell r="D652">
            <v>6009.12</v>
          </cell>
        </row>
        <row r="653">
          <cell r="C653" t="str">
            <v>50120746</v>
          </cell>
          <cell r="D653">
            <v>0</v>
          </cell>
        </row>
        <row r="654">
          <cell r="C654" t="str">
            <v>50120748</v>
          </cell>
          <cell r="D654">
            <v>0</v>
          </cell>
        </row>
        <row r="655">
          <cell r="C655" t="str">
            <v>50120751</v>
          </cell>
          <cell r="D655">
            <v>0</v>
          </cell>
        </row>
        <row r="656">
          <cell r="C656" t="str">
            <v>50120752</v>
          </cell>
          <cell r="D656">
            <v>0</v>
          </cell>
        </row>
        <row r="657">
          <cell r="C657" t="str">
            <v>50120758</v>
          </cell>
          <cell r="D657">
            <v>0</v>
          </cell>
        </row>
        <row r="658">
          <cell r="C658" t="str">
            <v>5012076</v>
          </cell>
          <cell r="D658">
            <v>0</v>
          </cell>
        </row>
        <row r="659">
          <cell r="C659" t="str">
            <v>50120771</v>
          </cell>
          <cell r="D659">
            <v>0</v>
          </cell>
        </row>
        <row r="660">
          <cell r="C660" t="str">
            <v>50120775</v>
          </cell>
          <cell r="D660">
            <v>0</v>
          </cell>
        </row>
        <row r="661">
          <cell r="C661" t="str">
            <v>50120777</v>
          </cell>
          <cell r="D661">
            <v>0</v>
          </cell>
        </row>
        <row r="662">
          <cell r="C662" t="str">
            <v>50120778</v>
          </cell>
          <cell r="D662">
            <v>0</v>
          </cell>
        </row>
        <row r="663">
          <cell r="C663" t="str">
            <v>5012078</v>
          </cell>
          <cell r="D663">
            <v>0</v>
          </cell>
        </row>
        <row r="664">
          <cell r="C664" t="str">
            <v>50201706</v>
          </cell>
          <cell r="D664">
            <v>324.89999999999998</v>
          </cell>
        </row>
        <row r="665">
          <cell r="C665" t="str">
            <v>50212102</v>
          </cell>
          <cell r="D665">
            <v>0</v>
          </cell>
        </row>
        <row r="666">
          <cell r="C666" t="str">
            <v>50212106</v>
          </cell>
          <cell r="D666">
            <v>0</v>
          </cell>
        </row>
        <row r="667">
          <cell r="C667" t="str">
            <v>50212131</v>
          </cell>
          <cell r="D667">
            <v>0</v>
          </cell>
        </row>
        <row r="668">
          <cell r="C668" t="str">
            <v>50212138</v>
          </cell>
          <cell r="D668">
            <v>0</v>
          </cell>
        </row>
        <row r="669">
          <cell r="C669" t="str">
            <v>50212151</v>
          </cell>
          <cell r="D669">
            <v>0</v>
          </cell>
        </row>
        <row r="670">
          <cell r="C670" t="str">
            <v>50212158</v>
          </cell>
          <cell r="D670">
            <v>0</v>
          </cell>
        </row>
        <row r="671">
          <cell r="C671" t="str">
            <v>50212705</v>
          </cell>
          <cell r="D671">
            <v>0</v>
          </cell>
        </row>
        <row r="672">
          <cell r="C672" t="str">
            <v>50212706</v>
          </cell>
          <cell r="D672">
            <v>70092.67</v>
          </cell>
        </row>
        <row r="673">
          <cell r="C673" t="str">
            <v>50212708</v>
          </cell>
          <cell r="D673">
            <v>0</v>
          </cell>
        </row>
        <row r="674">
          <cell r="C674" t="str">
            <v>50212741</v>
          </cell>
          <cell r="D674">
            <v>0</v>
          </cell>
        </row>
        <row r="675">
          <cell r="C675" t="str">
            <v>50212744</v>
          </cell>
          <cell r="D675">
            <v>1093.4000000000001</v>
          </cell>
        </row>
        <row r="676">
          <cell r="C676" t="str">
            <v>50212746</v>
          </cell>
          <cell r="D676">
            <v>0</v>
          </cell>
        </row>
        <row r="677">
          <cell r="C677" t="str">
            <v>50212748</v>
          </cell>
          <cell r="D677">
            <v>0</v>
          </cell>
        </row>
        <row r="678">
          <cell r="C678" t="str">
            <v>50212751</v>
          </cell>
          <cell r="D678">
            <v>0</v>
          </cell>
        </row>
        <row r="679">
          <cell r="C679" t="str">
            <v>50212752</v>
          </cell>
          <cell r="D679">
            <v>0</v>
          </cell>
        </row>
        <row r="680">
          <cell r="C680" t="str">
            <v>50212758</v>
          </cell>
          <cell r="D680">
            <v>0</v>
          </cell>
        </row>
        <row r="681">
          <cell r="C681" t="str">
            <v>5021276</v>
          </cell>
          <cell r="D681">
            <v>0</v>
          </cell>
        </row>
        <row r="682">
          <cell r="C682" t="str">
            <v>50212771</v>
          </cell>
          <cell r="D682">
            <v>0</v>
          </cell>
        </row>
        <row r="683">
          <cell r="C683" t="str">
            <v>50212775</v>
          </cell>
          <cell r="D683">
            <v>0</v>
          </cell>
        </row>
        <row r="684">
          <cell r="C684" t="str">
            <v>50212777</v>
          </cell>
          <cell r="D684">
            <v>0</v>
          </cell>
        </row>
        <row r="685">
          <cell r="C685" t="str">
            <v>50212778</v>
          </cell>
          <cell r="D685">
            <v>0</v>
          </cell>
        </row>
        <row r="686">
          <cell r="C686" t="str">
            <v>5021278</v>
          </cell>
          <cell r="D686">
            <v>0</v>
          </cell>
        </row>
        <row r="687">
          <cell r="C687" t="str">
            <v>50221102</v>
          </cell>
          <cell r="D687">
            <v>0</v>
          </cell>
        </row>
        <row r="688">
          <cell r="C688" t="str">
            <v>50221106</v>
          </cell>
          <cell r="D688">
            <v>0</v>
          </cell>
        </row>
        <row r="689">
          <cell r="C689" t="str">
            <v>50221131</v>
          </cell>
          <cell r="D689">
            <v>39517</v>
          </cell>
        </row>
        <row r="690">
          <cell r="C690" t="str">
            <v>50221138</v>
          </cell>
          <cell r="D690">
            <v>0</v>
          </cell>
        </row>
        <row r="691">
          <cell r="C691" t="str">
            <v>50221151</v>
          </cell>
          <cell r="D691">
            <v>0</v>
          </cell>
        </row>
        <row r="692">
          <cell r="C692" t="str">
            <v>50221158</v>
          </cell>
          <cell r="D692">
            <v>0</v>
          </cell>
        </row>
        <row r="693">
          <cell r="C693" t="str">
            <v>50221705</v>
          </cell>
          <cell r="D693">
            <v>0</v>
          </cell>
        </row>
        <row r="694">
          <cell r="C694" t="str">
            <v>50221706</v>
          </cell>
          <cell r="D694">
            <v>2955.5</v>
          </cell>
        </row>
        <row r="695">
          <cell r="C695" t="str">
            <v>50221708</v>
          </cell>
          <cell r="D695">
            <v>0</v>
          </cell>
        </row>
        <row r="696">
          <cell r="C696" t="str">
            <v>50221741</v>
          </cell>
          <cell r="D696">
            <v>0</v>
          </cell>
        </row>
        <row r="697">
          <cell r="C697" t="str">
            <v>50221744</v>
          </cell>
          <cell r="D697">
            <v>0</v>
          </cell>
        </row>
        <row r="698">
          <cell r="C698" t="str">
            <v>50221746</v>
          </cell>
          <cell r="D698">
            <v>0</v>
          </cell>
        </row>
        <row r="699">
          <cell r="C699" t="str">
            <v>50221748</v>
          </cell>
          <cell r="D699">
            <v>0</v>
          </cell>
        </row>
        <row r="700">
          <cell r="C700" t="str">
            <v>50221751</v>
          </cell>
          <cell r="D700">
            <v>0</v>
          </cell>
        </row>
        <row r="701">
          <cell r="C701" t="str">
            <v>50221752</v>
          </cell>
          <cell r="D701">
            <v>0</v>
          </cell>
        </row>
        <row r="702">
          <cell r="C702" t="str">
            <v>50221758</v>
          </cell>
          <cell r="D702">
            <v>0</v>
          </cell>
        </row>
        <row r="703">
          <cell r="C703" t="str">
            <v>5022176</v>
          </cell>
          <cell r="D703">
            <v>0</v>
          </cell>
        </row>
        <row r="704">
          <cell r="C704" t="str">
            <v>50221771</v>
          </cell>
          <cell r="D704">
            <v>0</v>
          </cell>
        </row>
        <row r="705">
          <cell r="C705" t="str">
            <v>50221775</v>
          </cell>
          <cell r="D705">
            <v>0</v>
          </cell>
        </row>
        <row r="706">
          <cell r="C706" t="str">
            <v>50221777</v>
          </cell>
          <cell r="D706">
            <v>0</v>
          </cell>
        </row>
        <row r="707">
          <cell r="C707" t="str">
            <v>50221778</v>
          </cell>
          <cell r="D707">
            <v>0</v>
          </cell>
        </row>
        <row r="708">
          <cell r="C708" t="str">
            <v>5022178</v>
          </cell>
          <cell r="D708">
            <v>0</v>
          </cell>
        </row>
        <row r="709">
          <cell r="C709" t="str">
            <v>50231102</v>
          </cell>
          <cell r="D709">
            <v>0</v>
          </cell>
        </row>
        <row r="710">
          <cell r="C710" t="str">
            <v>50231106</v>
          </cell>
          <cell r="D710">
            <v>0</v>
          </cell>
        </row>
        <row r="711">
          <cell r="C711" t="str">
            <v>50231131</v>
          </cell>
          <cell r="D711">
            <v>0</v>
          </cell>
        </row>
        <row r="712">
          <cell r="C712" t="str">
            <v>50231138</v>
          </cell>
          <cell r="D712">
            <v>0</v>
          </cell>
        </row>
        <row r="713">
          <cell r="C713" t="str">
            <v>50231151</v>
          </cell>
          <cell r="D713">
            <v>0</v>
          </cell>
        </row>
        <row r="714">
          <cell r="C714" t="str">
            <v>50231158</v>
          </cell>
          <cell r="D714">
            <v>0</v>
          </cell>
        </row>
        <row r="715">
          <cell r="C715" t="str">
            <v>50231705</v>
          </cell>
          <cell r="D715">
            <v>0</v>
          </cell>
        </row>
        <row r="716">
          <cell r="C716" t="str">
            <v>50231706</v>
          </cell>
          <cell r="D716">
            <v>40000</v>
          </cell>
        </row>
        <row r="717">
          <cell r="C717" t="str">
            <v>50231708</v>
          </cell>
          <cell r="D717">
            <v>0</v>
          </cell>
        </row>
        <row r="718">
          <cell r="C718" t="str">
            <v>50231741</v>
          </cell>
          <cell r="D718">
            <v>0</v>
          </cell>
        </row>
        <row r="719">
          <cell r="C719" t="str">
            <v>50231744</v>
          </cell>
          <cell r="D719">
            <v>0</v>
          </cell>
        </row>
        <row r="720">
          <cell r="C720" t="str">
            <v>50231746</v>
          </cell>
          <cell r="D720">
            <v>0</v>
          </cell>
        </row>
        <row r="721">
          <cell r="C721" t="str">
            <v>50231748</v>
          </cell>
          <cell r="D721">
            <v>0</v>
          </cell>
        </row>
        <row r="722">
          <cell r="C722" t="str">
            <v>50231751</v>
          </cell>
          <cell r="D722">
            <v>0</v>
          </cell>
        </row>
        <row r="723">
          <cell r="C723" t="str">
            <v>50231752</v>
          </cell>
          <cell r="D723">
            <v>0</v>
          </cell>
        </row>
        <row r="724">
          <cell r="C724" t="str">
            <v>50231758</v>
          </cell>
          <cell r="D724">
            <v>0</v>
          </cell>
        </row>
        <row r="725">
          <cell r="C725" t="str">
            <v>5023176</v>
          </cell>
          <cell r="D725">
            <v>0</v>
          </cell>
        </row>
        <row r="726">
          <cell r="C726" t="str">
            <v>50231771</v>
          </cell>
          <cell r="D726">
            <v>0</v>
          </cell>
        </row>
        <row r="727">
          <cell r="C727" t="str">
            <v>50231775</v>
          </cell>
          <cell r="D727">
            <v>0</v>
          </cell>
        </row>
        <row r="728">
          <cell r="C728" t="str">
            <v>50231777</v>
          </cell>
          <cell r="D728">
            <v>0</v>
          </cell>
        </row>
        <row r="729">
          <cell r="C729" t="str">
            <v>50231778</v>
          </cell>
          <cell r="D729">
            <v>0</v>
          </cell>
        </row>
        <row r="730">
          <cell r="C730" t="str">
            <v>5023178</v>
          </cell>
          <cell r="D730">
            <v>0</v>
          </cell>
        </row>
        <row r="731">
          <cell r="C731" t="str">
            <v>50241102</v>
          </cell>
          <cell r="D731">
            <v>0</v>
          </cell>
        </row>
        <row r="732">
          <cell r="C732" t="str">
            <v>50241106</v>
          </cell>
          <cell r="D732">
            <v>0</v>
          </cell>
        </row>
        <row r="733">
          <cell r="C733" t="str">
            <v>50241131</v>
          </cell>
          <cell r="D733">
            <v>0</v>
          </cell>
        </row>
        <row r="734">
          <cell r="C734" t="str">
            <v>50241138</v>
          </cell>
          <cell r="D734">
            <v>0</v>
          </cell>
        </row>
        <row r="735">
          <cell r="C735" t="str">
            <v>50241151</v>
          </cell>
          <cell r="D735">
            <v>0</v>
          </cell>
        </row>
        <row r="736">
          <cell r="C736" t="str">
            <v>50241158</v>
          </cell>
          <cell r="D736">
            <v>0</v>
          </cell>
        </row>
        <row r="737">
          <cell r="C737" t="str">
            <v>50241705</v>
          </cell>
          <cell r="D737">
            <v>0</v>
          </cell>
        </row>
        <row r="738">
          <cell r="C738" t="str">
            <v>50241706</v>
          </cell>
          <cell r="D738">
            <v>9000</v>
          </cell>
        </row>
        <row r="739">
          <cell r="C739" t="str">
            <v>50241708</v>
          </cell>
          <cell r="D739">
            <v>0</v>
          </cell>
        </row>
        <row r="740">
          <cell r="C740" t="str">
            <v>50241741</v>
          </cell>
          <cell r="D740">
            <v>0</v>
          </cell>
        </row>
        <row r="741">
          <cell r="C741" t="str">
            <v>50241744</v>
          </cell>
          <cell r="D741">
            <v>0</v>
          </cell>
        </row>
        <row r="742">
          <cell r="C742" t="str">
            <v>50241746</v>
          </cell>
          <cell r="D742">
            <v>0</v>
          </cell>
        </row>
        <row r="743">
          <cell r="C743" t="str">
            <v>50241748</v>
          </cell>
          <cell r="D743">
            <v>0</v>
          </cell>
        </row>
        <row r="744">
          <cell r="C744" t="str">
            <v>50241751</v>
          </cell>
          <cell r="D744">
            <v>0</v>
          </cell>
        </row>
        <row r="745">
          <cell r="C745" t="str">
            <v>50241752</v>
          </cell>
          <cell r="D745">
            <v>0</v>
          </cell>
        </row>
        <row r="746">
          <cell r="C746" t="str">
            <v>50241758</v>
          </cell>
          <cell r="D746">
            <v>0</v>
          </cell>
        </row>
        <row r="747">
          <cell r="C747" t="str">
            <v>5024176</v>
          </cell>
          <cell r="D747">
            <v>0</v>
          </cell>
        </row>
        <row r="748">
          <cell r="C748" t="str">
            <v>50241771</v>
          </cell>
          <cell r="D748">
            <v>0</v>
          </cell>
        </row>
        <row r="749">
          <cell r="C749" t="str">
            <v>50241775</v>
          </cell>
          <cell r="D749">
            <v>0</v>
          </cell>
        </row>
        <row r="750">
          <cell r="C750" t="str">
            <v>50241777</v>
          </cell>
          <cell r="D750">
            <v>0</v>
          </cell>
        </row>
        <row r="751">
          <cell r="C751" t="str">
            <v>50241778</v>
          </cell>
          <cell r="D751">
            <v>0</v>
          </cell>
        </row>
        <row r="752">
          <cell r="C752" t="str">
            <v>5024178</v>
          </cell>
          <cell r="D752">
            <v>0</v>
          </cell>
        </row>
        <row r="753">
          <cell r="C753" t="str">
            <v>50243102</v>
          </cell>
          <cell r="D753">
            <v>0</v>
          </cell>
        </row>
        <row r="754">
          <cell r="C754" t="str">
            <v>50243106</v>
          </cell>
          <cell r="D754">
            <v>0</v>
          </cell>
        </row>
        <row r="755">
          <cell r="C755" t="str">
            <v>50243131</v>
          </cell>
          <cell r="D755">
            <v>0</v>
          </cell>
        </row>
        <row r="756">
          <cell r="C756" t="str">
            <v>50243138</v>
          </cell>
          <cell r="D756">
            <v>0</v>
          </cell>
        </row>
        <row r="757">
          <cell r="C757" t="str">
            <v>50243151</v>
          </cell>
          <cell r="D757">
            <v>0</v>
          </cell>
        </row>
        <row r="758">
          <cell r="C758" t="str">
            <v>50243158</v>
          </cell>
          <cell r="D758">
            <v>0</v>
          </cell>
        </row>
        <row r="759">
          <cell r="C759" t="str">
            <v>50243705</v>
          </cell>
          <cell r="D759">
            <v>0</v>
          </cell>
        </row>
        <row r="760">
          <cell r="C760" t="str">
            <v>50243706</v>
          </cell>
          <cell r="D760">
            <v>7236</v>
          </cell>
        </row>
        <row r="761">
          <cell r="C761" t="str">
            <v>50243708</v>
          </cell>
          <cell r="D761">
            <v>0</v>
          </cell>
        </row>
        <row r="762">
          <cell r="C762" t="str">
            <v>50243741</v>
          </cell>
          <cell r="D762">
            <v>0</v>
          </cell>
        </row>
        <row r="763">
          <cell r="C763" t="str">
            <v>50243744</v>
          </cell>
          <cell r="D763">
            <v>0</v>
          </cell>
        </row>
        <row r="764">
          <cell r="C764" t="str">
            <v>50243746</v>
          </cell>
          <cell r="D764">
            <v>0</v>
          </cell>
        </row>
        <row r="765">
          <cell r="C765" t="str">
            <v>50243748</v>
          </cell>
          <cell r="D765">
            <v>0</v>
          </cell>
        </row>
        <row r="766">
          <cell r="C766" t="str">
            <v>50243751</v>
          </cell>
          <cell r="D766">
            <v>0</v>
          </cell>
        </row>
        <row r="767">
          <cell r="C767" t="str">
            <v>50243752</v>
          </cell>
          <cell r="D767">
            <v>0</v>
          </cell>
        </row>
        <row r="768">
          <cell r="C768" t="str">
            <v>50243758</v>
          </cell>
          <cell r="D768">
            <v>0</v>
          </cell>
        </row>
        <row r="769">
          <cell r="C769" t="str">
            <v>5024376</v>
          </cell>
          <cell r="D769">
            <v>0</v>
          </cell>
        </row>
        <row r="770">
          <cell r="C770" t="str">
            <v>50243771</v>
          </cell>
          <cell r="D770">
            <v>0</v>
          </cell>
        </row>
        <row r="771">
          <cell r="C771" t="str">
            <v>50243775</v>
          </cell>
          <cell r="D771">
            <v>0</v>
          </cell>
        </row>
        <row r="772">
          <cell r="C772" t="str">
            <v>50243777</v>
          </cell>
          <cell r="D772">
            <v>0</v>
          </cell>
        </row>
        <row r="773">
          <cell r="C773" t="str">
            <v>50243778</v>
          </cell>
          <cell r="D773">
            <v>0</v>
          </cell>
        </row>
        <row r="774">
          <cell r="C774" t="str">
            <v>5024378</v>
          </cell>
          <cell r="D774">
            <v>0</v>
          </cell>
        </row>
        <row r="775">
          <cell r="C775" t="str">
            <v>50301102</v>
          </cell>
          <cell r="D775">
            <v>0</v>
          </cell>
        </row>
        <row r="776">
          <cell r="C776" t="str">
            <v>50301106</v>
          </cell>
          <cell r="D776">
            <v>0</v>
          </cell>
        </row>
        <row r="777">
          <cell r="C777" t="str">
            <v>50301131</v>
          </cell>
          <cell r="D777">
            <v>0</v>
          </cell>
        </row>
        <row r="778">
          <cell r="C778" t="str">
            <v>50301138</v>
          </cell>
          <cell r="D778">
            <v>0</v>
          </cell>
        </row>
        <row r="779">
          <cell r="C779" t="str">
            <v>50301151</v>
          </cell>
          <cell r="D779">
            <v>0</v>
          </cell>
        </row>
        <row r="780">
          <cell r="C780" t="str">
            <v>50301158</v>
          </cell>
          <cell r="D780">
            <v>0</v>
          </cell>
        </row>
        <row r="781">
          <cell r="C781" t="str">
            <v>50301705</v>
          </cell>
          <cell r="D781">
            <v>0</v>
          </cell>
        </row>
        <row r="782">
          <cell r="C782" t="str">
            <v>50301706</v>
          </cell>
          <cell r="D782">
            <v>0</v>
          </cell>
        </row>
        <row r="783">
          <cell r="C783" t="str">
            <v>50301708</v>
          </cell>
          <cell r="D783">
            <v>1124.2</v>
          </cell>
        </row>
        <row r="784">
          <cell r="C784" t="str">
            <v>50301741</v>
          </cell>
          <cell r="D784">
            <v>0</v>
          </cell>
        </row>
        <row r="785">
          <cell r="C785" t="str">
            <v>50301744</v>
          </cell>
          <cell r="D785">
            <v>0</v>
          </cell>
        </row>
        <row r="786">
          <cell r="C786" t="str">
            <v>50301746</v>
          </cell>
          <cell r="D786">
            <v>0</v>
          </cell>
        </row>
        <row r="787">
          <cell r="C787" t="str">
            <v>50301748</v>
          </cell>
          <cell r="D787">
            <v>0</v>
          </cell>
        </row>
        <row r="788">
          <cell r="C788" t="str">
            <v>50301751</v>
          </cell>
          <cell r="D788">
            <v>0</v>
          </cell>
        </row>
        <row r="789">
          <cell r="C789" t="str">
            <v>50301752</v>
          </cell>
          <cell r="D789">
            <v>0</v>
          </cell>
        </row>
        <row r="790">
          <cell r="C790" t="str">
            <v>50301758</v>
          </cell>
          <cell r="D790">
            <v>0</v>
          </cell>
        </row>
        <row r="791">
          <cell r="C791" t="str">
            <v>5030176</v>
          </cell>
          <cell r="D791">
            <v>0</v>
          </cell>
        </row>
        <row r="792">
          <cell r="C792" t="str">
            <v>50301771</v>
          </cell>
          <cell r="D792">
            <v>0</v>
          </cell>
        </row>
        <row r="793">
          <cell r="C793" t="str">
            <v>50301775</v>
          </cell>
          <cell r="D793">
            <v>0</v>
          </cell>
        </row>
        <row r="794">
          <cell r="C794" t="str">
            <v>50301777</v>
          </cell>
          <cell r="D794">
            <v>0</v>
          </cell>
        </row>
        <row r="795">
          <cell r="C795" t="str">
            <v>50301778</v>
          </cell>
          <cell r="D795">
            <v>0</v>
          </cell>
        </row>
        <row r="796">
          <cell r="C796" t="str">
            <v>5030178</v>
          </cell>
          <cell r="D796">
            <v>0</v>
          </cell>
        </row>
        <row r="797">
          <cell r="C797" t="str">
            <v>50620102</v>
          </cell>
          <cell r="D797">
            <v>0</v>
          </cell>
        </row>
        <row r="798">
          <cell r="C798" t="str">
            <v>50620106</v>
          </cell>
          <cell r="D798">
            <v>0</v>
          </cell>
        </row>
        <row r="799">
          <cell r="C799" t="str">
            <v>50620131</v>
          </cell>
          <cell r="D799">
            <v>0</v>
          </cell>
        </row>
        <row r="800">
          <cell r="C800" t="str">
            <v>50620138</v>
          </cell>
          <cell r="D800">
            <v>0</v>
          </cell>
        </row>
        <row r="801">
          <cell r="C801" t="str">
            <v>50620151</v>
          </cell>
          <cell r="D801">
            <v>0</v>
          </cell>
        </row>
        <row r="802">
          <cell r="C802" t="str">
            <v>50620158</v>
          </cell>
          <cell r="D802">
            <v>0</v>
          </cell>
        </row>
        <row r="803">
          <cell r="C803" t="str">
            <v>50620705</v>
          </cell>
          <cell r="D803">
            <v>33418.06</v>
          </cell>
        </row>
        <row r="804">
          <cell r="C804" t="str">
            <v>50620706</v>
          </cell>
          <cell r="D804">
            <v>29332.41</v>
          </cell>
        </row>
        <row r="805">
          <cell r="C805" t="str">
            <v>50620708</v>
          </cell>
          <cell r="D805">
            <v>0</v>
          </cell>
        </row>
        <row r="806">
          <cell r="C806" t="str">
            <v>50620741</v>
          </cell>
          <cell r="D806">
            <v>0</v>
          </cell>
        </row>
        <row r="807">
          <cell r="C807" t="str">
            <v>50620744</v>
          </cell>
          <cell r="D807">
            <v>0</v>
          </cell>
        </row>
        <row r="808">
          <cell r="C808" t="str">
            <v>50620746</v>
          </cell>
          <cell r="D808">
            <v>0</v>
          </cell>
        </row>
        <row r="809">
          <cell r="C809" t="str">
            <v>50620748</v>
          </cell>
          <cell r="D809">
            <v>0</v>
          </cell>
        </row>
        <row r="810">
          <cell r="C810" t="str">
            <v>50620751</v>
          </cell>
          <cell r="D810">
            <v>0</v>
          </cell>
        </row>
        <row r="811">
          <cell r="C811" t="str">
            <v>50620752</v>
          </cell>
          <cell r="D811">
            <v>0</v>
          </cell>
        </row>
        <row r="812">
          <cell r="C812" t="str">
            <v>50620758</v>
          </cell>
          <cell r="D812">
            <v>0</v>
          </cell>
        </row>
        <row r="813">
          <cell r="C813" t="str">
            <v>5062076</v>
          </cell>
          <cell r="D813">
            <v>0</v>
          </cell>
        </row>
        <row r="814">
          <cell r="C814" t="str">
            <v>50620771</v>
          </cell>
          <cell r="D814">
            <v>0</v>
          </cell>
        </row>
        <row r="815">
          <cell r="C815" t="str">
            <v>50620775</v>
          </cell>
          <cell r="D815">
            <v>0</v>
          </cell>
        </row>
        <row r="816">
          <cell r="C816" t="str">
            <v>50620777</v>
          </cell>
          <cell r="D816">
            <v>0</v>
          </cell>
        </row>
        <row r="817">
          <cell r="C817" t="str">
            <v>50620778</v>
          </cell>
          <cell r="D817">
            <v>0</v>
          </cell>
        </row>
        <row r="818">
          <cell r="C818" t="str">
            <v>5062078</v>
          </cell>
          <cell r="D818">
            <v>0</v>
          </cell>
        </row>
        <row r="819">
          <cell r="C819" t="str">
            <v>50700102</v>
          </cell>
          <cell r="D819">
            <v>0</v>
          </cell>
        </row>
        <row r="820">
          <cell r="C820" t="str">
            <v>50700106</v>
          </cell>
          <cell r="D820">
            <v>0</v>
          </cell>
        </row>
        <row r="821">
          <cell r="C821" t="str">
            <v>50700131</v>
          </cell>
          <cell r="D821">
            <v>0</v>
          </cell>
        </row>
        <row r="822">
          <cell r="C822" t="str">
            <v>50700138</v>
          </cell>
          <cell r="D822">
            <v>0</v>
          </cell>
        </row>
        <row r="823">
          <cell r="C823" t="str">
            <v>50700151</v>
          </cell>
          <cell r="D823">
            <v>0</v>
          </cell>
        </row>
        <row r="824">
          <cell r="C824" t="str">
            <v>50700158</v>
          </cell>
          <cell r="D824">
            <v>0</v>
          </cell>
        </row>
        <row r="825">
          <cell r="C825" t="str">
            <v>50700705</v>
          </cell>
          <cell r="D825">
            <v>0</v>
          </cell>
        </row>
        <row r="826">
          <cell r="C826" t="str">
            <v>50700706</v>
          </cell>
          <cell r="D826">
            <v>0</v>
          </cell>
        </row>
        <row r="827">
          <cell r="C827" t="str">
            <v>50700708</v>
          </cell>
          <cell r="D827">
            <v>1075.55</v>
          </cell>
        </row>
        <row r="828">
          <cell r="C828" t="str">
            <v>50700741</v>
          </cell>
          <cell r="D828">
            <v>0</v>
          </cell>
        </row>
        <row r="829">
          <cell r="C829" t="str">
            <v>50700744</v>
          </cell>
          <cell r="D829">
            <v>0</v>
          </cell>
        </row>
        <row r="830">
          <cell r="C830" t="str">
            <v>50700746</v>
          </cell>
          <cell r="D830">
            <v>0</v>
          </cell>
        </row>
        <row r="831">
          <cell r="C831" t="str">
            <v>50700748</v>
          </cell>
          <cell r="D831">
            <v>0</v>
          </cell>
        </row>
        <row r="832">
          <cell r="C832" t="str">
            <v>50700751</v>
          </cell>
          <cell r="D832">
            <v>0</v>
          </cell>
        </row>
        <row r="833">
          <cell r="C833" t="str">
            <v>50700752</v>
          </cell>
          <cell r="D833">
            <v>0</v>
          </cell>
        </row>
        <row r="834">
          <cell r="C834" t="str">
            <v>50700758</v>
          </cell>
          <cell r="D834">
            <v>0</v>
          </cell>
        </row>
        <row r="835">
          <cell r="C835" t="str">
            <v>5070076</v>
          </cell>
          <cell r="D835">
            <v>0</v>
          </cell>
        </row>
        <row r="836">
          <cell r="C836" t="str">
            <v>50700771</v>
          </cell>
          <cell r="D836">
            <v>0</v>
          </cell>
        </row>
        <row r="837">
          <cell r="C837" t="str">
            <v>50700775</v>
          </cell>
          <cell r="D837">
            <v>0</v>
          </cell>
        </row>
        <row r="838">
          <cell r="C838" t="str">
            <v>50700777</v>
          </cell>
          <cell r="D838">
            <v>0</v>
          </cell>
        </row>
        <row r="839">
          <cell r="C839" t="str">
            <v>50700778</v>
          </cell>
          <cell r="D839">
            <v>0</v>
          </cell>
        </row>
        <row r="840">
          <cell r="C840" t="str">
            <v>5070078</v>
          </cell>
          <cell r="D840">
            <v>0</v>
          </cell>
        </row>
        <row r="841">
          <cell r="C841" t="str">
            <v>50HYD102</v>
          </cell>
          <cell r="D841">
            <v>0</v>
          </cell>
        </row>
        <row r="842">
          <cell r="C842" t="str">
            <v>50HYD106</v>
          </cell>
          <cell r="D842">
            <v>0</v>
          </cell>
        </row>
        <row r="843">
          <cell r="C843" t="str">
            <v>50HYD131</v>
          </cell>
          <cell r="D843">
            <v>0</v>
          </cell>
        </row>
        <row r="844">
          <cell r="C844" t="str">
            <v>50HYD138</v>
          </cell>
          <cell r="D844">
            <v>0</v>
          </cell>
        </row>
        <row r="845">
          <cell r="C845" t="str">
            <v>50HYD151</v>
          </cell>
          <cell r="D845">
            <v>0</v>
          </cell>
        </row>
        <row r="846">
          <cell r="C846" t="str">
            <v>50HYD158</v>
          </cell>
          <cell r="D846">
            <v>0</v>
          </cell>
        </row>
        <row r="847">
          <cell r="C847" t="str">
            <v>50HYD705</v>
          </cell>
          <cell r="D847">
            <v>0</v>
          </cell>
        </row>
        <row r="848">
          <cell r="C848" t="str">
            <v>50HYD706</v>
          </cell>
          <cell r="D848">
            <v>50301.1</v>
          </cell>
        </row>
        <row r="849">
          <cell r="C849" t="str">
            <v>50HYD708</v>
          </cell>
          <cell r="D849">
            <v>0</v>
          </cell>
        </row>
        <row r="850">
          <cell r="C850" t="str">
            <v>50HYD741</v>
          </cell>
          <cell r="D850">
            <v>0</v>
          </cell>
        </row>
        <row r="851">
          <cell r="C851" t="str">
            <v>50HYD744</v>
          </cell>
          <cell r="D851">
            <v>0</v>
          </cell>
        </row>
        <row r="852">
          <cell r="C852" t="str">
            <v>50HYD746</v>
          </cell>
          <cell r="D852">
            <v>0</v>
          </cell>
        </row>
        <row r="853">
          <cell r="C853" t="str">
            <v>50HYD748</v>
          </cell>
          <cell r="D853">
            <v>0</v>
          </cell>
        </row>
        <row r="854">
          <cell r="C854" t="str">
            <v>50HYD751</v>
          </cell>
          <cell r="D854">
            <v>0</v>
          </cell>
        </row>
        <row r="855">
          <cell r="C855" t="str">
            <v>50HYD752</v>
          </cell>
          <cell r="D855">
            <v>0</v>
          </cell>
        </row>
        <row r="856">
          <cell r="C856" t="str">
            <v>50HYD758</v>
          </cell>
          <cell r="D856">
            <v>0</v>
          </cell>
        </row>
        <row r="857">
          <cell r="C857" t="str">
            <v>50HYD76</v>
          </cell>
          <cell r="D857">
            <v>0</v>
          </cell>
        </row>
        <row r="858">
          <cell r="C858" t="str">
            <v>50HYD771</v>
          </cell>
          <cell r="D858">
            <v>0</v>
          </cell>
        </row>
        <row r="859">
          <cell r="C859" t="str">
            <v>50HYD775</v>
          </cell>
          <cell r="D859">
            <v>0</v>
          </cell>
        </row>
        <row r="860">
          <cell r="C860" t="str">
            <v>50HYD777</v>
          </cell>
          <cell r="D860">
            <v>0</v>
          </cell>
        </row>
        <row r="861">
          <cell r="C861" t="str">
            <v>50HYD778</v>
          </cell>
          <cell r="D861">
            <v>0</v>
          </cell>
        </row>
        <row r="862">
          <cell r="C862" t="str">
            <v>50HYD78</v>
          </cell>
          <cell r="D862">
            <v>0</v>
          </cell>
        </row>
        <row r="863">
          <cell r="C863" t="str">
            <v>601102</v>
          </cell>
          <cell r="D863">
            <v>0</v>
          </cell>
        </row>
        <row r="864">
          <cell r="C864" t="str">
            <v>601106</v>
          </cell>
          <cell r="D864">
            <v>0</v>
          </cell>
        </row>
        <row r="865">
          <cell r="C865" t="str">
            <v>601131</v>
          </cell>
          <cell r="D865">
            <v>0</v>
          </cell>
        </row>
        <row r="866">
          <cell r="C866" t="str">
            <v>601138</v>
          </cell>
          <cell r="D866">
            <v>0</v>
          </cell>
        </row>
        <row r="867">
          <cell r="C867" t="str">
            <v>601151</v>
          </cell>
          <cell r="D867">
            <v>0</v>
          </cell>
        </row>
        <row r="868">
          <cell r="C868" t="str">
            <v>601158</v>
          </cell>
          <cell r="D868">
            <v>0</v>
          </cell>
        </row>
        <row r="869">
          <cell r="C869" t="str">
            <v>601705</v>
          </cell>
          <cell r="D869">
            <v>0</v>
          </cell>
        </row>
        <row r="870">
          <cell r="C870" t="str">
            <v>601706</v>
          </cell>
          <cell r="D870">
            <v>8826.75</v>
          </cell>
        </row>
        <row r="871">
          <cell r="C871" t="str">
            <v>601708</v>
          </cell>
          <cell r="D871">
            <v>0</v>
          </cell>
        </row>
        <row r="872">
          <cell r="C872" t="str">
            <v>601741</v>
          </cell>
          <cell r="D872">
            <v>378019.79</v>
          </cell>
        </row>
        <row r="873">
          <cell r="C873" t="str">
            <v>601744</v>
          </cell>
          <cell r="D873">
            <v>0</v>
          </cell>
        </row>
        <row r="874">
          <cell r="C874" t="str">
            <v>601746</v>
          </cell>
          <cell r="D874">
            <v>0</v>
          </cell>
        </row>
        <row r="875">
          <cell r="C875" t="str">
            <v>601748</v>
          </cell>
          <cell r="D875">
            <v>44383.83</v>
          </cell>
        </row>
        <row r="876">
          <cell r="C876" t="str">
            <v>601751</v>
          </cell>
          <cell r="D876">
            <v>0</v>
          </cell>
        </row>
        <row r="877">
          <cell r="C877" t="str">
            <v>601752</v>
          </cell>
          <cell r="D877">
            <v>0</v>
          </cell>
        </row>
        <row r="878">
          <cell r="C878" t="str">
            <v>601758</v>
          </cell>
          <cell r="D878">
            <v>15012.8</v>
          </cell>
        </row>
        <row r="879">
          <cell r="C879" t="str">
            <v>60176</v>
          </cell>
          <cell r="D879">
            <v>0</v>
          </cell>
        </row>
        <row r="880">
          <cell r="C880" t="str">
            <v>601771</v>
          </cell>
          <cell r="D880">
            <v>0</v>
          </cell>
        </row>
        <row r="881">
          <cell r="C881" t="str">
            <v>601775</v>
          </cell>
          <cell r="D881">
            <v>0</v>
          </cell>
        </row>
        <row r="882">
          <cell r="C882" t="str">
            <v>601777</v>
          </cell>
          <cell r="D882">
            <v>0</v>
          </cell>
        </row>
        <row r="883">
          <cell r="C883" t="str">
            <v>601778</v>
          </cell>
          <cell r="D883">
            <v>0</v>
          </cell>
        </row>
        <row r="884">
          <cell r="C884" t="str">
            <v>60178</v>
          </cell>
          <cell r="D884">
            <v>0</v>
          </cell>
        </row>
        <row r="885">
          <cell r="C885" t="str">
            <v>608102</v>
          </cell>
          <cell r="D885">
            <v>0</v>
          </cell>
        </row>
        <row r="886">
          <cell r="C886" t="str">
            <v>608106</v>
          </cell>
          <cell r="D886">
            <v>0</v>
          </cell>
        </row>
        <row r="887">
          <cell r="C887" t="str">
            <v>608131</v>
          </cell>
          <cell r="D887">
            <v>0</v>
          </cell>
        </row>
        <row r="888">
          <cell r="C888" t="str">
            <v>608138</v>
          </cell>
          <cell r="D888">
            <v>0</v>
          </cell>
        </row>
        <row r="889">
          <cell r="C889" t="str">
            <v>608151</v>
          </cell>
          <cell r="D889">
            <v>0</v>
          </cell>
        </row>
        <row r="890">
          <cell r="C890" t="str">
            <v>608158</v>
          </cell>
          <cell r="D890">
            <v>0</v>
          </cell>
        </row>
        <row r="891">
          <cell r="C891" t="str">
            <v>608705</v>
          </cell>
          <cell r="D891">
            <v>0</v>
          </cell>
        </row>
        <row r="892">
          <cell r="C892" t="str">
            <v>608706</v>
          </cell>
          <cell r="D892">
            <v>0</v>
          </cell>
        </row>
        <row r="893">
          <cell r="C893" t="str">
            <v>608708</v>
          </cell>
          <cell r="D893">
            <v>0</v>
          </cell>
        </row>
        <row r="894">
          <cell r="C894" t="str">
            <v>608741</v>
          </cell>
          <cell r="D894">
            <v>0</v>
          </cell>
        </row>
        <row r="895">
          <cell r="C895" t="str">
            <v>608744</v>
          </cell>
          <cell r="D895">
            <v>0</v>
          </cell>
        </row>
        <row r="896">
          <cell r="C896" t="str">
            <v>608746</v>
          </cell>
          <cell r="D896">
            <v>0</v>
          </cell>
        </row>
        <row r="897">
          <cell r="C897" t="str">
            <v>608748</v>
          </cell>
          <cell r="D897">
            <v>50000</v>
          </cell>
        </row>
        <row r="898">
          <cell r="C898" t="str">
            <v>608751</v>
          </cell>
          <cell r="D898">
            <v>0</v>
          </cell>
        </row>
        <row r="899">
          <cell r="C899" t="str">
            <v>608752</v>
          </cell>
          <cell r="D899">
            <v>0</v>
          </cell>
        </row>
        <row r="900">
          <cell r="C900" t="str">
            <v>608758</v>
          </cell>
          <cell r="D900">
            <v>0</v>
          </cell>
        </row>
        <row r="901">
          <cell r="C901" t="str">
            <v>60876</v>
          </cell>
          <cell r="D901">
            <v>0</v>
          </cell>
        </row>
        <row r="902">
          <cell r="C902" t="str">
            <v>608771</v>
          </cell>
          <cell r="D902">
            <v>0</v>
          </cell>
        </row>
        <row r="903">
          <cell r="C903" t="str">
            <v>608775</v>
          </cell>
          <cell r="D903">
            <v>0</v>
          </cell>
        </row>
        <row r="904">
          <cell r="C904" t="str">
            <v>608777</v>
          </cell>
          <cell r="D904">
            <v>0</v>
          </cell>
        </row>
        <row r="905">
          <cell r="C905" t="str">
            <v>608778</v>
          </cell>
          <cell r="D905">
            <v>0</v>
          </cell>
        </row>
        <row r="906">
          <cell r="C906" t="str">
            <v>60878</v>
          </cell>
          <cell r="D906">
            <v>0</v>
          </cell>
        </row>
        <row r="907">
          <cell r="C907" t="str">
            <v>620102</v>
          </cell>
          <cell r="D907">
            <v>0</v>
          </cell>
        </row>
        <row r="908">
          <cell r="C908" t="str">
            <v>620106</v>
          </cell>
          <cell r="D908">
            <v>0</v>
          </cell>
        </row>
        <row r="909">
          <cell r="C909" t="str">
            <v>620131</v>
          </cell>
          <cell r="D909">
            <v>9368.8799999999992</v>
          </cell>
        </row>
        <row r="910">
          <cell r="C910" t="str">
            <v>620138</v>
          </cell>
          <cell r="D910">
            <v>0</v>
          </cell>
        </row>
        <row r="911">
          <cell r="C911" t="str">
            <v>620151</v>
          </cell>
          <cell r="D911">
            <v>0</v>
          </cell>
        </row>
        <row r="912">
          <cell r="C912" t="str">
            <v>620158</v>
          </cell>
          <cell r="D912">
            <v>0</v>
          </cell>
        </row>
        <row r="913">
          <cell r="C913" t="str">
            <v>620705</v>
          </cell>
          <cell r="D913">
            <v>800</v>
          </cell>
        </row>
        <row r="914">
          <cell r="C914" t="str">
            <v>620706</v>
          </cell>
          <cell r="D914">
            <v>2070</v>
          </cell>
        </row>
        <row r="915">
          <cell r="C915" t="str">
            <v>620708</v>
          </cell>
          <cell r="D915">
            <v>0</v>
          </cell>
        </row>
        <row r="916">
          <cell r="C916" t="str">
            <v>620741</v>
          </cell>
          <cell r="D916">
            <v>43169.35</v>
          </cell>
        </row>
        <row r="917">
          <cell r="C917" t="str">
            <v>620744</v>
          </cell>
          <cell r="D917">
            <v>78896.08</v>
          </cell>
        </row>
        <row r="918">
          <cell r="C918" t="str">
            <v>620746</v>
          </cell>
          <cell r="D918">
            <v>0</v>
          </cell>
        </row>
        <row r="919">
          <cell r="C919" t="str">
            <v>620748</v>
          </cell>
          <cell r="D919">
            <v>0</v>
          </cell>
        </row>
        <row r="920">
          <cell r="C920" t="str">
            <v>620751</v>
          </cell>
          <cell r="D920">
            <v>0</v>
          </cell>
        </row>
        <row r="921">
          <cell r="C921" t="str">
            <v>620752</v>
          </cell>
          <cell r="D921">
            <v>0</v>
          </cell>
        </row>
        <row r="922">
          <cell r="C922" t="str">
            <v>620758</v>
          </cell>
          <cell r="D922">
            <v>5363.06</v>
          </cell>
        </row>
        <row r="923">
          <cell r="C923" t="str">
            <v>62076</v>
          </cell>
          <cell r="D923">
            <v>0</v>
          </cell>
        </row>
        <row r="924">
          <cell r="C924" t="str">
            <v>620771</v>
          </cell>
          <cell r="D924">
            <v>0</v>
          </cell>
        </row>
        <row r="925">
          <cell r="C925" t="str">
            <v>620775</v>
          </cell>
          <cell r="D925">
            <v>0</v>
          </cell>
        </row>
        <row r="926">
          <cell r="C926" t="str">
            <v>620777</v>
          </cell>
          <cell r="D926">
            <v>7104.96</v>
          </cell>
        </row>
        <row r="927">
          <cell r="C927" t="str">
            <v>620778</v>
          </cell>
          <cell r="D927">
            <v>0</v>
          </cell>
        </row>
        <row r="928">
          <cell r="C928" t="str">
            <v>62078</v>
          </cell>
          <cell r="D928">
            <v>0</v>
          </cell>
        </row>
        <row r="929">
          <cell r="C929" t="str">
            <v>701102</v>
          </cell>
          <cell r="D929">
            <v>0</v>
          </cell>
        </row>
        <row r="930">
          <cell r="C930" t="str">
            <v>701106</v>
          </cell>
          <cell r="D930">
            <v>0</v>
          </cell>
        </row>
        <row r="931">
          <cell r="C931" t="str">
            <v>701131</v>
          </cell>
          <cell r="D931">
            <v>0</v>
          </cell>
        </row>
        <row r="932">
          <cell r="C932" t="str">
            <v>701138</v>
          </cell>
          <cell r="D932">
            <v>0</v>
          </cell>
        </row>
        <row r="933">
          <cell r="C933" t="str">
            <v>701151</v>
          </cell>
          <cell r="D933">
            <v>0</v>
          </cell>
        </row>
        <row r="934">
          <cell r="C934" t="str">
            <v>701158</v>
          </cell>
          <cell r="D934">
            <v>0</v>
          </cell>
        </row>
        <row r="935">
          <cell r="C935" t="str">
            <v>701705</v>
          </cell>
          <cell r="D935">
            <v>0</v>
          </cell>
        </row>
        <row r="936">
          <cell r="C936" t="str">
            <v>701706</v>
          </cell>
          <cell r="D936">
            <v>29729.06</v>
          </cell>
        </row>
        <row r="937">
          <cell r="C937" t="str">
            <v>701708</v>
          </cell>
          <cell r="D937">
            <v>7114.29</v>
          </cell>
        </row>
        <row r="938">
          <cell r="C938" t="str">
            <v>701741</v>
          </cell>
          <cell r="D938">
            <v>447061.51</v>
          </cell>
        </row>
        <row r="939">
          <cell r="C939" t="str">
            <v>701744</v>
          </cell>
          <cell r="D939">
            <v>0</v>
          </cell>
        </row>
        <row r="940">
          <cell r="C940" t="str">
            <v>701746</v>
          </cell>
          <cell r="D940">
            <v>0</v>
          </cell>
        </row>
        <row r="941">
          <cell r="C941" t="str">
            <v>701748</v>
          </cell>
          <cell r="D941">
            <v>0</v>
          </cell>
        </row>
        <row r="942">
          <cell r="C942" t="str">
            <v>701751</v>
          </cell>
          <cell r="D942">
            <v>0</v>
          </cell>
        </row>
        <row r="943">
          <cell r="C943" t="str">
            <v>701752</v>
          </cell>
          <cell r="D943">
            <v>0</v>
          </cell>
        </row>
        <row r="944">
          <cell r="C944" t="str">
            <v>701758</v>
          </cell>
          <cell r="D944">
            <v>30812.880000000001</v>
          </cell>
        </row>
        <row r="945">
          <cell r="C945" t="str">
            <v>70176</v>
          </cell>
          <cell r="D945">
            <v>0</v>
          </cell>
        </row>
        <row r="946">
          <cell r="C946" t="str">
            <v>701771</v>
          </cell>
          <cell r="D946">
            <v>0</v>
          </cell>
        </row>
        <row r="947">
          <cell r="C947" t="str">
            <v>701775</v>
          </cell>
          <cell r="D947">
            <v>0</v>
          </cell>
        </row>
        <row r="948">
          <cell r="C948" t="str">
            <v>701777</v>
          </cell>
          <cell r="D948">
            <v>14240.33</v>
          </cell>
        </row>
        <row r="949">
          <cell r="C949" t="str">
            <v>701778</v>
          </cell>
          <cell r="D949">
            <v>0</v>
          </cell>
        </row>
        <row r="950">
          <cell r="C950" t="str">
            <v>70178</v>
          </cell>
          <cell r="D950">
            <v>0</v>
          </cell>
        </row>
        <row r="951">
          <cell r="C951" t="str">
            <v>702102</v>
          </cell>
          <cell r="D951">
            <v>0</v>
          </cell>
        </row>
        <row r="952">
          <cell r="C952" t="str">
            <v>702106</v>
          </cell>
          <cell r="D952">
            <v>0</v>
          </cell>
        </row>
        <row r="953">
          <cell r="C953" t="str">
            <v>702131</v>
          </cell>
          <cell r="D953">
            <v>0</v>
          </cell>
        </row>
        <row r="954">
          <cell r="C954" t="str">
            <v>702138</v>
          </cell>
          <cell r="D954">
            <v>0</v>
          </cell>
        </row>
        <row r="955">
          <cell r="C955" t="str">
            <v>702151</v>
          </cell>
          <cell r="D955">
            <v>0</v>
          </cell>
        </row>
        <row r="956">
          <cell r="C956" t="str">
            <v>702158</v>
          </cell>
          <cell r="D956">
            <v>0</v>
          </cell>
        </row>
        <row r="957">
          <cell r="C957" t="str">
            <v>702705</v>
          </cell>
          <cell r="D957">
            <v>0</v>
          </cell>
        </row>
        <row r="958">
          <cell r="C958" t="str">
            <v>702706</v>
          </cell>
          <cell r="D958">
            <v>0</v>
          </cell>
        </row>
        <row r="959">
          <cell r="C959" t="str">
            <v>702708</v>
          </cell>
          <cell r="D959">
            <v>0</v>
          </cell>
        </row>
        <row r="960">
          <cell r="C960" t="str">
            <v>702741</v>
          </cell>
          <cell r="D960">
            <v>17774.18</v>
          </cell>
        </row>
        <row r="961">
          <cell r="C961" t="str">
            <v>702744</v>
          </cell>
          <cell r="D961">
            <v>0</v>
          </cell>
        </row>
        <row r="962">
          <cell r="C962" t="str">
            <v>702746</v>
          </cell>
          <cell r="D962">
            <v>0</v>
          </cell>
        </row>
        <row r="963">
          <cell r="C963" t="str">
            <v>702748</v>
          </cell>
          <cell r="D963">
            <v>2898.97</v>
          </cell>
        </row>
        <row r="964">
          <cell r="C964" t="str">
            <v>702751</v>
          </cell>
          <cell r="D964">
            <v>0</v>
          </cell>
        </row>
        <row r="965">
          <cell r="C965" t="str">
            <v>702752</v>
          </cell>
          <cell r="D965">
            <v>0</v>
          </cell>
        </row>
        <row r="966">
          <cell r="C966" t="str">
            <v>702758</v>
          </cell>
          <cell r="D966">
            <v>1620</v>
          </cell>
        </row>
        <row r="967">
          <cell r="C967" t="str">
            <v>70276</v>
          </cell>
          <cell r="D967">
            <v>0</v>
          </cell>
        </row>
        <row r="968">
          <cell r="C968" t="str">
            <v>702771</v>
          </cell>
          <cell r="D968">
            <v>0</v>
          </cell>
        </row>
        <row r="969">
          <cell r="C969" t="str">
            <v>702775</v>
          </cell>
          <cell r="D969">
            <v>0</v>
          </cell>
        </row>
        <row r="970">
          <cell r="C970" t="str">
            <v>702777</v>
          </cell>
          <cell r="D970">
            <v>0</v>
          </cell>
        </row>
        <row r="971">
          <cell r="C971" t="str">
            <v>702778</v>
          </cell>
          <cell r="D971">
            <v>0</v>
          </cell>
        </row>
        <row r="972">
          <cell r="C972" t="str">
            <v>70278</v>
          </cell>
          <cell r="D972">
            <v>0</v>
          </cell>
        </row>
        <row r="973">
          <cell r="C973" t="str">
            <v>703102</v>
          </cell>
          <cell r="D973">
            <v>0</v>
          </cell>
        </row>
        <row r="974">
          <cell r="C974" t="str">
            <v>703106</v>
          </cell>
          <cell r="D974">
            <v>0</v>
          </cell>
        </row>
        <row r="975">
          <cell r="C975" t="str">
            <v>703131</v>
          </cell>
          <cell r="D975">
            <v>0</v>
          </cell>
        </row>
        <row r="976">
          <cell r="C976" t="str">
            <v>703138</v>
          </cell>
          <cell r="D976">
            <v>0</v>
          </cell>
        </row>
        <row r="977">
          <cell r="C977" t="str">
            <v>703151</v>
          </cell>
          <cell r="D977">
            <v>0</v>
          </cell>
        </row>
        <row r="978">
          <cell r="C978" t="str">
            <v>703158</v>
          </cell>
          <cell r="D978">
            <v>0</v>
          </cell>
        </row>
        <row r="979">
          <cell r="C979" t="str">
            <v>703705</v>
          </cell>
          <cell r="D979">
            <v>0</v>
          </cell>
        </row>
        <row r="980">
          <cell r="C980" t="str">
            <v>703706</v>
          </cell>
          <cell r="D980">
            <v>0</v>
          </cell>
        </row>
        <row r="981">
          <cell r="C981" t="str">
            <v>703708</v>
          </cell>
          <cell r="D981">
            <v>0</v>
          </cell>
        </row>
        <row r="982">
          <cell r="C982" t="str">
            <v>703741</v>
          </cell>
          <cell r="D982">
            <v>37189.360000000001</v>
          </cell>
        </row>
        <row r="983">
          <cell r="C983" t="str">
            <v>703744</v>
          </cell>
          <cell r="D983">
            <v>0</v>
          </cell>
        </row>
        <row r="984">
          <cell r="C984" t="str">
            <v>703746</v>
          </cell>
          <cell r="D984">
            <v>0</v>
          </cell>
        </row>
        <row r="985">
          <cell r="C985" t="str">
            <v>703748</v>
          </cell>
          <cell r="D985">
            <v>46663</v>
          </cell>
        </row>
        <row r="986">
          <cell r="C986" t="str">
            <v>703751</v>
          </cell>
          <cell r="D986">
            <v>0</v>
          </cell>
        </row>
        <row r="987">
          <cell r="C987" t="str">
            <v>703752</v>
          </cell>
          <cell r="D987">
            <v>0</v>
          </cell>
        </row>
        <row r="988">
          <cell r="C988" t="str">
            <v>703758</v>
          </cell>
          <cell r="D988">
            <v>0</v>
          </cell>
        </row>
        <row r="989">
          <cell r="C989" t="str">
            <v>70376</v>
          </cell>
          <cell r="D989">
            <v>0</v>
          </cell>
        </row>
        <row r="990">
          <cell r="C990" t="str">
            <v>703771</v>
          </cell>
          <cell r="D990">
            <v>0</v>
          </cell>
        </row>
        <row r="991">
          <cell r="C991" t="str">
            <v>703775</v>
          </cell>
          <cell r="D991">
            <v>0</v>
          </cell>
        </row>
        <row r="992">
          <cell r="C992" t="str">
            <v>703777</v>
          </cell>
          <cell r="D992">
            <v>9602.67</v>
          </cell>
        </row>
        <row r="993">
          <cell r="C993" t="str">
            <v>703778</v>
          </cell>
          <cell r="D993">
            <v>0</v>
          </cell>
        </row>
        <row r="994">
          <cell r="C994" t="str">
            <v>70378</v>
          </cell>
          <cell r="D994">
            <v>0</v>
          </cell>
        </row>
        <row r="995">
          <cell r="C995" t="str">
            <v>704102</v>
          </cell>
          <cell r="D995">
            <v>0</v>
          </cell>
        </row>
        <row r="996">
          <cell r="C996" t="str">
            <v>704106</v>
          </cell>
          <cell r="D996">
            <v>0</v>
          </cell>
        </row>
        <row r="997">
          <cell r="C997" t="str">
            <v>704131</v>
          </cell>
          <cell r="D997">
            <v>21138.04</v>
          </cell>
        </row>
        <row r="998">
          <cell r="C998" t="str">
            <v>704138</v>
          </cell>
          <cell r="D998">
            <v>0</v>
          </cell>
        </row>
        <row r="999">
          <cell r="C999" t="str">
            <v>704151</v>
          </cell>
          <cell r="D999">
            <v>0</v>
          </cell>
        </row>
        <row r="1000">
          <cell r="C1000" t="str">
            <v>704158</v>
          </cell>
          <cell r="D1000">
            <v>0</v>
          </cell>
        </row>
        <row r="1001">
          <cell r="C1001" t="str">
            <v>704705</v>
          </cell>
          <cell r="D1001">
            <v>0</v>
          </cell>
        </row>
        <row r="1002">
          <cell r="C1002" t="str">
            <v>704706</v>
          </cell>
          <cell r="D1002">
            <v>0</v>
          </cell>
        </row>
        <row r="1003">
          <cell r="C1003" t="str">
            <v>704708</v>
          </cell>
          <cell r="D1003">
            <v>0</v>
          </cell>
        </row>
        <row r="1004">
          <cell r="C1004" t="str">
            <v>704741</v>
          </cell>
          <cell r="D1004">
            <v>0</v>
          </cell>
        </row>
        <row r="1005">
          <cell r="C1005" t="str">
            <v>704744</v>
          </cell>
          <cell r="D1005">
            <v>0</v>
          </cell>
        </row>
        <row r="1006">
          <cell r="C1006" t="str">
            <v>704746</v>
          </cell>
          <cell r="D1006">
            <v>0</v>
          </cell>
        </row>
        <row r="1007">
          <cell r="C1007" t="str">
            <v>704748</v>
          </cell>
          <cell r="D1007">
            <v>218861.96</v>
          </cell>
        </row>
        <row r="1008">
          <cell r="C1008" t="str">
            <v>704751</v>
          </cell>
          <cell r="D1008">
            <v>0</v>
          </cell>
        </row>
        <row r="1009">
          <cell r="C1009" t="str">
            <v>704752</v>
          </cell>
          <cell r="D1009">
            <v>0</v>
          </cell>
        </row>
        <row r="1010">
          <cell r="C1010" t="str">
            <v>704758</v>
          </cell>
          <cell r="D1010">
            <v>0</v>
          </cell>
        </row>
        <row r="1011">
          <cell r="C1011" t="str">
            <v>70476</v>
          </cell>
          <cell r="D1011">
            <v>0</v>
          </cell>
        </row>
        <row r="1012">
          <cell r="C1012" t="str">
            <v>704771</v>
          </cell>
          <cell r="D1012">
            <v>0</v>
          </cell>
        </row>
        <row r="1013">
          <cell r="C1013" t="str">
            <v>704775</v>
          </cell>
          <cell r="D1013">
            <v>0</v>
          </cell>
        </row>
        <row r="1014">
          <cell r="C1014" t="str">
            <v>704777</v>
          </cell>
          <cell r="D1014">
            <v>0</v>
          </cell>
        </row>
        <row r="1015">
          <cell r="C1015" t="str">
            <v>704778</v>
          </cell>
          <cell r="D1015">
            <v>0</v>
          </cell>
        </row>
        <row r="1016">
          <cell r="C1016" t="str">
            <v>70478</v>
          </cell>
          <cell r="D1016">
            <v>0</v>
          </cell>
        </row>
        <row r="1017">
          <cell r="C1017" t="str">
            <v>705102</v>
          </cell>
          <cell r="D1017">
            <v>0</v>
          </cell>
        </row>
        <row r="1018">
          <cell r="C1018" t="str">
            <v>705106</v>
          </cell>
          <cell r="D1018">
            <v>0</v>
          </cell>
        </row>
        <row r="1019">
          <cell r="C1019" t="str">
            <v>705131</v>
          </cell>
          <cell r="D1019">
            <v>0</v>
          </cell>
        </row>
        <row r="1020">
          <cell r="C1020" t="str">
            <v>705138</v>
          </cell>
          <cell r="D1020">
            <v>0</v>
          </cell>
        </row>
        <row r="1021">
          <cell r="C1021" t="str">
            <v>705151</v>
          </cell>
          <cell r="D1021">
            <v>0</v>
          </cell>
        </row>
        <row r="1022">
          <cell r="C1022" t="str">
            <v>705158</v>
          </cell>
          <cell r="D1022">
            <v>0</v>
          </cell>
        </row>
        <row r="1023">
          <cell r="C1023" t="str">
            <v>705705</v>
          </cell>
          <cell r="D1023">
            <v>0</v>
          </cell>
        </row>
        <row r="1024">
          <cell r="C1024" t="str">
            <v>705706</v>
          </cell>
          <cell r="D1024">
            <v>0</v>
          </cell>
        </row>
        <row r="1025">
          <cell r="C1025" t="str">
            <v>705708</v>
          </cell>
          <cell r="D1025">
            <v>0</v>
          </cell>
        </row>
        <row r="1026">
          <cell r="C1026" t="str">
            <v>705741</v>
          </cell>
          <cell r="D1026">
            <v>20013.21</v>
          </cell>
        </row>
        <row r="1027">
          <cell r="C1027" t="str">
            <v>705744</v>
          </cell>
          <cell r="D1027">
            <v>0</v>
          </cell>
        </row>
        <row r="1028">
          <cell r="C1028" t="str">
            <v>705746</v>
          </cell>
          <cell r="D1028">
            <v>0</v>
          </cell>
        </row>
        <row r="1029">
          <cell r="C1029" t="str">
            <v>705748</v>
          </cell>
          <cell r="D1029">
            <v>9000</v>
          </cell>
        </row>
        <row r="1030">
          <cell r="C1030" t="str">
            <v>705751</v>
          </cell>
          <cell r="D1030">
            <v>0</v>
          </cell>
        </row>
        <row r="1031">
          <cell r="C1031" t="str">
            <v>705752</v>
          </cell>
          <cell r="D1031">
            <v>0</v>
          </cell>
        </row>
        <row r="1032">
          <cell r="C1032" t="str">
            <v>705758</v>
          </cell>
          <cell r="D1032">
            <v>0</v>
          </cell>
        </row>
        <row r="1033">
          <cell r="C1033" t="str">
            <v>70576</v>
          </cell>
          <cell r="D1033">
            <v>0</v>
          </cell>
        </row>
        <row r="1034">
          <cell r="C1034" t="str">
            <v>705771</v>
          </cell>
          <cell r="D1034">
            <v>0</v>
          </cell>
        </row>
        <row r="1035">
          <cell r="C1035" t="str">
            <v>705775</v>
          </cell>
          <cell r="D1035">
            <v>0</v>
          </cell>
        </row>
        <row r="1036">
          <cell r="C1036" t="str">
            <v>705777</v>
          </cell>
          <cell r="D1036">
            <v>387.22</v>
          </cell>
        </row>
        <row r="1037">
          <cell r="C1037" t="str">
            <v>705778</v>
          </cell>
          <cell r="D1037">
            <v>302</v>
          </cell>
        </row>
        <row r="1038">
          <cell r="C1038" t="str">
            <v>70578</v>
          </cell>
          <cell r="D1038">
            <v>0</v>
          </cell>
        </row>
        <row r="1039">
          <cell r="C1039" t="str">
            <v>706102</v>
          </cell>
          <cell r="D1039">
            <v>0</v>
          </cell>
        </row>
        <row r="1040">
          <cell r="C1040" t="str">
            <v>706106</v>
          </cell>
          <cell r="D1040">
            <v>0</v>
          </cell>
        </row>
        <row r="1041">
          <cell r="C1041" t="str">
            <v>706131</v>
          </cell>
          <cell r="D1041">
            <v>0</v>
          </cell>
        </row>
        <row r="1042">
          <cell r="C1042" t="str">
            <v>706138</v>
          </cell>
          <cell r="D1042">
            <v>0</v>
          </cell>
        </row>
        <row r="1043">
          <cell r="C1043" t="str">
            <v>706151</v>
          </cell>
          <cell r="D1043">
            <v>0</v>
          </cell>
        </row>
        <row r="1044">
          <cell r="C1044" t="str">
            <v>706158</v>
          </cell>
          <cell r="D1044">
            <v>0</v>
          </cell>
        </row>
        <row r="1045">
          <cell r="C1045" t="str">
            <v>706705</v>
          </cell>
          <cell r="D1045">
            <v>0</v>
          </cell>
        </row>
        <row r="1046">
          <cell r="C1046" t="str">
            <v>706706</v>
          </cell>
          <cell r="D1046">
            <v>0</v>
          </cell>
        </row>
        <row r="1047">
          <cell r="C1047" t="str">
            <v>706708</v>
          </cell>
          <cell r="D1047">
            <v>0</v>
          </cell>
        </row>
        <row r="1048">
          <cell r="C1048" t="str">
            <v>706741</v>
          </cell>
          <cell r="D1048">
            <v>10184.77</v>
          </cell>
        </row>
        <row r="1049">
          <cell r="C1049" t="str">
            <v>706744</v>
          </cell>
          <cell r="D1049">
            <v>0</v>
          </cell>
        </row>
        <row r="1050">
          <cell r="C1050" t="str">
            <v>706746</v>
          </cell>
          <cell r="D1050">
            <v>0</v>
          </cell>
        </row>
        <row r="1051">
          <cell r="C1051" t="str">
            <v>706748</v>
          </cell>
          <cell r="D1051">
            <v>3000</v>
          </cell>
        </row>
        <row r="1052">
          <cell r="C1052" t="str">
            <v>706751</v>
          </cell>
          <cell r="D1052">
            <v>0</v>
          </cell>
        </row>
        <row r="1053">
          <cell r="C1053" t="str">
            <v>706752</v>
          </cell>
          <cell r="D1053">
            <v>0</v>
          </cell>
        </row>
        <row r="1054">
          <cell r="C1054" t="str">
            <v>706758</v>
          </cell>
          <cell r="D1054">
            <v>0</v>
          </cell>
        </row>
        <row r="1055">
          <cell r="C1055" t="str">
            <v>70676</v>
          </cell>
          <cell r="D1055">
            <v>0</v>
          </cell>
        </row>
        <row r="1056">
          <cell r="C1056" t="str">
            <v>706771</v>
          </cell>
          <cell r="D1056">
            <v>0</v>
          </cell>
        </row>
        <row r="1057">
          <cell r="C1057" t="str">
            <v>706775</v>
          </cell>
          <cell r="D1057">
            <v>0</v>
          </cell>
        </row>
        <row r="1058">
          <cell r="C1058" t="str">
            <v>706777</v>
          </cell>
          <cell r="D1058">
            <v>0</v>
          </cell>
        </row>
        <row r="1059">
          <cell r="C1059" t="str">
            <v>706778</v>
          </cell>
          <cell r="D1059">
            <v>0</v>
          </cell>
        </row>
        <row r="1060">
          <cell r="C1060" t="str">
            <v>70678</v>
          </cell>
          <cell r="D1060">
            <v>0</v>
          </cell>
        </row>
        <row r="1061">
          <cell r="C1061" t="str">
            <v>707102</v>
          </cell>
          <cell r="D1061">
            <v>0</v>
          </cell>
        </row>
        <row r="1062">
          <cell r="C1062" t="str">
            <v>707106</v>
          </cell>
          <cell r="D1062">
            <v>0</v>
          </cell>
        </row>
        <row r="1063">
          <cell r="C1063" t="str">
            <v>707131</v>
          </cell>
          <cell r="D1063">
            <v>0</v>
          </cell>
        </row>
        <row r="1064">
          <cell r="C1064" t="str">
            <v>707138</v>
          </cell>
          <cell r="D1064">
            <v>0</v>
          </cell>
        </row>
        <row r="1065">
          <cell r="C1065" t="str">
            <v>707151</v>
          </cell>
          <cell r="D1065">
            <v>0</v>
          </cell>
        </row>
        <row r="1066">
          <cell r="C1066" t="str">
            <v>707158</v>
          </cell>
          <cell r="D1066">
            <v>0</v>
          </cell>
        </row>
        <row r="1067">
          <cell r="C1067" t="str">
            <v>707705</v>
          </cell>
          <cell r="D1067">
            <v>0</v>
          </cell>
        </row>
        <row r="1068">
          <cell r="C1068" t="str">
            <v>707706</v>
          </cell>
          <cell r="D1068">
            <v>92753.97</v>
          </cell>
        </row>
        <row r="1069">
          <cell r="C1069" t="str">
            <v>707708</v>
          </cell>
          <cell r="D1069">
            <v>0</v>
          </cell>
        </row>
        <row r="1070">
          <cell r="C1070" t="str">
            <v>707741</v>
          </cell>
          <cell r="D1070">
            <v>0</v>
          </cell>
        </row>
        <row r="1071">
          <cell r="C1071" t="str">
            <v>707744</v>
          </cell>
          <cell r="D1071">
            <v>0</v>
          </cell>
        </row>
        <row r="1072">
          <cell r="C1072" t="str">
            <v>707746</v>
          </cell>
          <cell r="D1072">
            <v>0</v>
          </cell>
        </row>
        <row r="1073">
          <cell r="C1073" t="str">
            <v>707748</v>
          </cell>
          <cell r="D1073">
            <v>0</v>
          </cell>
        </row>
        <row r="1074">
          <cell r="C1074" t="str">
            <v>707751</v>
          </cell>
          <cell r="D1074">
            <v>0</v>
          </cell>
        </row>
        <row r="1075">
          <cell r="C1075" t="str">
            <v>707752</v>
          </cell>
          <cell r="D1075">
            <v>0</v>
          </cell>
        </row>
        <row r="1076">
          <cell r="C1076" t="str">
            <v>707758</v>
          </cell>
          <cell r="D1076">
            <v>0</v>
          </cell>
        </row>
        <row r="1077">
          <cell r="C1077" t="str">
            <v>70776</v>
          </cell>
          <cell r="D1077">
            <v>0</v>
          </cell>
        </row>
        <row r="1078">
          <cell r="C1078" t="str">
            <v>707771</v>
          </cell>
          <cell r="D1078">
            <v>0</v>
          </cell>
        </row>
        <row r="1079">
          <cell r="C1079" t="str">
            <v>707775</v>
          </cell>
          <cell r="D1079">
            <v>0</v>
          </cell>
        </row>
        <row r="1080">
          <cell r="C1080" t="str">
            <v>707777</v>
          </cell>
          <cell r="D1080">
            <v>0</v>
          </cell>
        </row>
        <row r="1081">
          <cell r="C1081" t="str">
            <v>707778</v>
          </cell>
          <cell r="D1081">
            <v>0</v>
          </cell>
        </row>
        <row r="1082">
          <cell r="C1082" t="str">
            <v>70778</v>
          </cell>
          <cell r="D1082">
            <v>0</v>
          </cell>
        </row>
        <row r="1083">
          <cell r="C1083" t="str">
            <v>709102</v>
          </cell>
          <cell r="D1083">
            <v>0</v>
          </cell>
        </row>
        <row r="1084">
          <cell r="C1084" t="str">
            <v>709106</v>
          </cell>
          <cell r="D1084">
            <v>0</v>
          </cell>
        </row>
        <row r="1085">
          <cell r="C1085" t="str">
            <v>709131</v>
          </cell>
          <cell r="D1085">
            <v>2546.2800000000002</v>
          </cell>
        </row>
        <row r="1086">
          <cell r="C1086" t="str">
            <v>709138</v>
          </cell>
          <cell r="D1086">
            <v>0</v>
          </cell>
        </row>
        <row r="1087">
          <cell r="C1087" t="str">
            <v>709151</v>
          </cell>
          <cell r="D1087">
            <v>0</v>
          </cell>
        </row>
        <row r="1088">
          <cell r="C1088" t="str">
            <v>709158</v>
          </cell>
          <cell r="D1088">
            <v>0</v>
          </cell>
        </row>
        <row r="1089">
          <cell r="C1089" t="str">
            <v>709705</v>
          </cell>
          <cell r="D1089">
            <v>0</v>
          </cell>
        </row>
        <row r="1090">
          <cell r="C1090" t="str">
            <v>709706</v>
          </cell>
          <cell r="D1090">
            <v>0</v>
          </cell>
        </row>
        <row r="1091">
          <cell r="C1091" t="str">
            <v>709708</v>
          </cell>
          <cell r="D1091">
            <v>0</v>
          </cell>
        </row>
        <row r="1092">
          <cell r="C1092" t="str">
            <v>709741</v>
          </cell>
          <cell r="D1092">
            <v>376690.07</v>
          </cell>
        </row>
        <row r="1093">
          <cell r="C1093" t="str">
            <v>709744</v>
          </cell>
          <cell r="D1093">
            <v>0</v>
          </cell>
        </row>
        <row r="1094">
          <cell r="C1094" t="str">
            <v>709746</v>
          </cell>
          <cell r="D1094">
            <v>0</v>
          </cell>
        </row>
        <row r="1095">
          <cell r="C1095" t="str">
            <v>709748</v>
          </cell>
          <cell r="D1095">
            <v>0</v>
          </cell>
        </row>
        <row r="1096">
          <cell r="C1096" t="str">
            <v>709751</v>
          </cell>
          <cell r="D1096">
            <v>0</v>
          </cell>
        </row>
        <row r="1097">
          <cell r="C1097" t="str">
            <v>709752</v>
          </cell>
          <cell r="D1097">
            <v>0</v>
          </cell>
        </row>
        <row r="1098">
          <cell r="C1098" t="str">
            <v>709758</v>
          </cell>
          <cell r="D1098">
            <v>15000</v>
          </cell>
        </row>
        <row r="1099">
          <cell r="C1099" t="str">
            <v>70976</v>
          </cell>
          <cell r="D1099">
            <v>0</v>
          </cell>
        </row>
        <row r="1100">
          <cell r="C1100" t="str">
            <v>709771</v>
          </cell>
          <cell r="D1100">
            <v>0</v>
          </cell>
        </row>
        <row r="1101">
          <cell r="C1101" t="str">
            <v>709775</v>
          </cell>
          <cell r="D1101">
            <v>0</v>
          </cell>
        </row>
        <row r="1102">
          <cell r="C1102" t="str">
            <v>709777</v>
          </cell>
          <cell r="D1102">
            <v>270.52999999999997</v>
          </cell>
        </row>
        <row r="1103">
          <cell r="C1103" t="str">
            <v>709778</v>
          </cell>
          <cell r="D1103">
            <v>0</v>
          </cell>
        </row>
        <row r="1104">
          <cell r="C1104" t="str">
            <v>70978</v>
          </cell>
          <cell r="D1104">
            <v>0</v>
          </cell>
        </row>
        <row r="1105">
          <cell r="C1105" t="str">
            <v>801102</v>
          </cell>
          <cell r="D1105">
            <v>0</v>
          </cell>
        </row>
        <row r="1106">
          <cell r="C1106" t="str">
            <v>801106</v>
          </cell>
          <cell r="D1106">
            <v>0</v>
          </cell>
        </row>
        <row r="1107">
          <cell r="C1107" t="str">
            <v>801131</v>
          </cell>
          <cell r="D1107">
            <v>0</v>
          </cell>
        </row>
        <row r="1108">
          <cell r="C1108" t="str">
            <v>801138</v>
          </cell>
          <cell r="D1108">
            <v>0</v>
          </cell>
        </row>
        <row r="1109">
          <cell r="C1109" t="str">
            <v>801151</v>
          </cell>
          <cell r="D1109">
            <v>0</v>
          </cell>
        </row>
        <row r="1110">
          <cell r="C1110" t="str">
            <v>801158</v>
          </cell>
          <cell r="D1110">
            <v>0</v>
          </cell>
        </row>
        <row r="1111">
          <cell r="C1111" t="str">
            <v>801705</v>
          </cell>
          <cell r="D1111">
            <v>0</v>
          </cell>
        </row>
        <row r="1112">
          <cell r="C1112" t="str">
            <v>801706</v>
          </cell>
          <cell r="D1112">
            <v>46916.75</v>
          </cell>
        </row>
        <row r="1113">
          <cell r="C1113" t="str">
            <v>801708</v>
          </cell>
          <cell r="D1113">
            <v>0</v>
          </cell>
        </row>
        <row r="1114">
          <cell r="C1114" t="str">
            <v>801741</v>
          </cell>
          <cell r="D1114">
            <v>358107.12</v>
          </cell>
        </row>
        <row r="1115">
          <cell r="C1115" t="str">
            <v>801744</v>
          </cell>
          <cell r="D1115">
            <v>1500</v>
          </cell>
        </row>
        <row r="1116">
          <cell r="C1116" t="str">
            <v>801746</v>
          </cell>
          <cell r="D1116">
            <v>0</v>
          </cell>
        </row>
        <row r="1117">
          <cell r="C1117" t="str">
            <v>801748</v>
          </cell>
          <cell r="D1117">
            <v>4149</v>
          </cell>
        </row>
        <row r="1118">
          <cell r="C1118" t="str">
            <v>801751</v>
          </cell>
          <cell r="D1118">
            <v>0</v>
          </cell>
        </row>
        <row r="1119">
          <cell r="C1119" t="str">
            <v>801752</v>
          </cell>
          <cell r="D1119">
            <v>0</v>
          </cell>
        </row>
        <row r="1120">
          <cell r="C1120" t="str">
            <v>801758</v>
          </cell>
          <cell r="D1120">
            <v>700</v>
          </cell>
        </row>
        <row r="1121">
          <cell r="C1121" t="str">
            <v>80176</v>
          </cell>
          <cell r="D1121">
            <v>0</v>
          </cell>
        </row>
        <row r="1122">
          <cell r="C1122" t="str">
            <v>801771</v>
          </cell>
          <cell r="D1122">
            <v>0</v>
          </cell>
        </row>
        <row r="1123">
          <cell r="C1123" t="str">
            <v>801775</v>
          </cell>
          <cell r="D1123">
            <v>0</v>
          </cell>
        </row>
        <row r="1124">
          <cell r="C1124" t="str">
            <v>801777</v>
          </cell>
          <cell r="D1124">
            <v>0</v>
          </cell>
        </row>
        <row r="1125">
          <cell r="C1125" t="str">
            <v>801778</v>
          </cell>
          <cell r="D1125">
            <v>0</v>
          </cell>
        </row>
        <row r="1126">
          <cell r="C1126" t="str">
            <v>80178</v>
          </cell>
          <cell r="D1126">
            <v>0</v>
          </cell>
        </row>
        <row r="1127">
          <cell r="C1127" t="str">
            <v>820102</v>
          </cell>
          <cell r="D1127">
            <v>0</v>
          </cell>
        </row>
        <row r="1128">
          <cell r="C1128" t="str">
            <v>820106</v>
          </cell>
          <cell r="D1128">
            <v>0</v>
          </cell>
        </row>
        <row r="1129">
          <cell r="C1129" t="str">
            <v>820131</v>
          </cell>
          <cell r="D1129">
            <v>2000</v>
          </cell>
        </row>
        <row r="1130">
          <cell r="C1130" t="str">
            <v>820138</v>
          </cell>
          <cell r="D1130">
            <v>0</v>
          </cell>
        </row>
        <row r="1131">
          <cell r="C1131" t="str">
            <v>820151</v>
          </cell>
          <cell r="D1131">
            <v>0</v>
          </cell>
        </row>
        <row r="1132">
          <cell r="C1132" t="str">
            <v>820158</v>
          </cell>
          <cell r="D1132">
            <v>0</v>
          </cell>
        </row>
        <row r="1133">
          <cell r="C1133" t="str">
            <v>820705</v>
          </cell>
          <cell r="D1133">
            <v>0</v>
          </cell>
        </row>
        <row r="1134">
          <cell r="C1134" t="str">
            <v>820706</v>
          </cell>
          <cell r="D1134">
            <v>0</v>
          </cell>
        </row>
        <row r="1135">
          <cell r="C1135" t="str">
            <v>820708</v>
          </cell>
          <cell r="D1135">
            <v>0</v>
          </cell>
        </row>
        <row r="1136">
          <cell r="C1136" t="str">
            <v>820741</v>
          </cell>
          <cell r="D1136">
            <v>20250</v>
          </cell>
        </row>
        <row r="1137">
          <cell r="C1137" t="str">
            <v>820744</v>
          </cell>
          <cell r="D1137">
            <v>0</v>
          </cell>
        </row>
        <row r="1138">
          <cell r="C1138" t="str">
            <v>820746</v>
          </cell>
          <cell r="D1138">
            <v>0</v>
          </cell>
        </row>
        <row r="1139">
          <cell r="C1139" t="str">
            <v>820748</v>
          </cell>
          <cell r="D1139">
            <v>0</v>
          </cell>
        </row>
        <row r="1140">
          <cell r="C1140" t="str">
            <v>820751</v>
          </cell>
          <cell r="D1140">
            <v>0</v>
          </cell>
        </row>
        <row r="1141">
          <cell r="C1141" t="str">
            <v>820752</v>
          </cell>
          <cell r="D1141">
            <v>0</v>
          </cell>
        </row>
        <row r="1142">
          <cell r="C1142" t="str">
            <v>820758</v>
          </cell>
          <cell r="D1142">
            <v>0</v>
          </cell>
        </row>
        <row r="1143">
          <cell r="C1143" t="str">
            <v>82076</v>
          </cell>
          <cell r="D1143">
            <v>0</v>
          </cell>
        </row>
        <row r="1144">
          <cell r="C1144" t="str">
            <v>820771</v>
          </cell>
          <cell r="D1144">
            <v>0</v>
          </cell>
        </row>
        <row r="1145">
          <cell r="C1145" t="str">
            <v>820775</v>
          </cell>
          <cell r="D1145">
            <v>0</v>
          </cell>
        </row>
        <row r="1146">
          <cell r="C1146" t="str">
            <v>820777</v>
          </cell>
          <cell r="D1146">
            <v>484.38</v>
          </cell>
        </row>
        <row r="1147">
          <cell r="C1147" t="str">
            <v>820778</v>
          </cell>
          <cell r="D1147">
            <v>0</v>
          </cell>
        </row>
        <row r="1148">
          <cell r="C1148" t="str">
            <v>82078</v>
          </cell>
          <cell r="D1148">
            <v>0</v>
          </cell>
        </row>
        <row r="1149">
          <cell r="C1149" t="str">
            <v>A01102</v>
          </cell>
          <cell r="D1149">
            <v>0</v>
          </cell>
        </row>
        <row r="1150">
          <cell r="C1150" t="str">
            <v>A01106</v>
          </cell>
          <cell r="D1150">
            <v>0</v>
          </cell>
        </row>
        <row r="1151">
          <cell r="C1151" t="str">
            <v>A01131</v>
          </cell>
          <cell r="D1151">
            <v>0</v>
          </cell>
        </row>
        <row r="1152">
          <cell r="C1152" t="str">
            <v>A01138</v>
          </cell>
          <cell r="D1152">
            <v>0</v>
          </cell>
        </row>
        <row r="1153">
          <cell r="C1153" t="str">
            <v>A01151</v>
          </cell>
          <cell r="D1153">
            <v>0</v>
          </cell>
        </row>
        <row r="1154">
          <cell r="C1154" t="str">
            <v>A01158</v>
          </cell>
          <cell r="D1154">
            <v>0</v>
          </cell>
        </row>
        <row r="1155">
          <cell r="C1155" t="str">
            <v>A01705</v>
          </cell>
          <cell r="D1155">
            <v>0</v>
          </cell>
        </row>
        <row r="1156">
          <cell r="C1156" t="str">
            <v>A01706</v>
          </cell>
          <cell r="D1156">
            <v>0</v>
          </cell>
        </row>
        <row r="1157">
          <cell r="C1157" t="str">
            <v>A01708</v>
          </cell>
          <cell r="D1157">
            <v>0</v>
          </cell>
        </row>
        <row r="1158">
          <cell r="C1158" t="str">
            <v>A01741</v>
          </cell>
          <cell r="D1158">
            <v>481608</v>
          </cell>
        </row>
        <row r="1159">
          <cell r="C1159" t="str">
            <v>A01744</v>
          </cell>
          <cell r="D1159">
            <v>0</v>
          </cell>
        </row>
        <row r="1160">
          <cell r="C1160" t="str">
            <v>A01746</v>
          </cell>
          <cell r="D1160">
            <v>0</v>
          </cell>
        </row>
        <row r="1161">
          <cell r="C1161" t="str">
            <v>A01748</v>
          </cell>
          <cell r="D1161">
            <v>0</v>
          </cell>
        </row>
        <row r="1162">
          <cell r="C1162" t="str">
            <v>A01751</v>
          </cell>
          <cell r="D1162">
            <v>0</v>
          </cell>
        </row>
        <row r="1163">
          <cell r="C1163" t="str">
            <v>A01752</v>
          </cell>
          <cell r="D1163">
            <v>0</v>
          </cell>
        </row>
        <row r="1164">
          <cell r="C1164" t="str">
            <v>A01758</v>
          </cell>
          <cell r="D1164">
            <v>6255.39</v>
          </cell>
        </row>
        <row r="1165">
          <cell r="C1165" t="str">
            <v>A0176</v>
          </cell>
          <cell r="D1165">
            <v>0</v>
          </cell>
        </row>
        <row r="1166">
          <cell r="C1166" t="str">
            <v>A01771</v>
          </cell>
          <cell r="D1166">
            <v>0</v>
          </cell>
        </row>
        <row r="1167">
          <cell r="C1167" t="str">
            <v>A01775</v>
          </cell>
          <cell r="D1167">
            <v>0</v>
          </cell>
        </row>
        <row r="1168">
          <cell r="C1168" t="str">
            <v>A01777</v>
          </cell>
          <cell r="D1168">
            <v>266.11</v>
          </cell>
        </row>
        <row r="1169">
          <cell r="C1169" t="str">
            <v>A01778</v>
          </cell>
          <cell r="D1169">
            <v>0</v>
          </cell>
        </row>
        <row r="1170">
          <cell r="C1170" t="str">
            <v>A0178</v>
          </cell>
          <cell r="D1170">
            <v>0</v>
          </cell>
        </row>
        <row r="1171">
          <cell r="C1171" t="str">
            <v>A03777</v>
          </cell>
          <cell r="D1171">
            <v>43905.45</v>
          </cell>
        </row>
        <row r="1172">
          <cell r="C1172" t="str">
            <v>A04102</v>
          </cell>
          <cell r="D1172">
            <v>0</v>
          </cell>
        </row>
        <row r="1173">
          <cell r="C1173" t="str">
            <v>A04106</v>
          </cell>
          <cell r="D1173">
            <v>0</v>
          </cell>
        </row>
        <row r="1174">
          <cell r="C1174" t="str">
            <v>A04131</v>
          </cell>
          <cell r="D1174">
            <v>0</v>
          </cell>
        </row>
        <row r="1175">
          <cell r="C1175" t="str">
            <v>A04138</v>
          </cell>
          <cell r="D1175">
            <v>0</v>
          </cell>
        </row>
        <row r="1176">
          <cell r="C1176" t="str">
            <v>A04151</v>
          </cell>
          <cell r="D1176">
            <v>0</v>
          </cell>
        </row>
        <row r="1177">
          <cell r="C1177" t="str">
            <v>A04158</v>
          </cell>
          <cell r="D1177">
            <v>0</v>
          </cell>
        </row>
        <row r="1178">
          <cell r="C1178" t="str">
            <v>A04705</v>
          </cell>
          <cell r="D1178">
            <v>0</v>
          </cell>
        </row>
        <row r="1179">
          <cell r="C1179" t="str">
            <v>A04706</v>
          </cell>
          <cell r="D1179">
            <v>0</v>
          </cell>
        </row>
        <row r="1180">
          <cell r="C1180" t="str">
            <v>A04708</v>
          </cell>
          <cell r="D1180">
            <v>0</v>
          </cell>
        </row>
        <row r="1181">
          <cell r="C1181" t="str">
            <v>A04741</v>
          </cell>
          <cell r="D1181">
            <v>261190</v>
          </cell>
        </row>
        <row r="1182">
          <cell r="C1182" t="str">
            <v>A04744</v>
          </cell>
          <cell r="D1182">
            <v>0</v>
          </cell>
        </row>
        <row r="1183">
          <cell r="C1183" t="str">
            <v>A04746</v>
          </cell>
          <cell r="D1183">
            <v>0</v>
          </cell>
        </row>
        <row r="1184">
          <cell r="C1184" t="str">
            <v>A04748</v>
          </cell>
          <cell r="D1184">
            <v>0</v>
          </cell>
        </row>
        <row r="1185">
          <cell r="C1185" t="str">
            <v>A04751</v>
          </cell>
          <cell r="D1185">
            <v>0</v>
          </cell>
        </row>
        <row r="1186">
          <cell r="C1186" t="str">
            <v>A04752</v>
          </cell>
          <cell r="D1186">
            <v>0</v>
          </cell>
        </row>
        <row r="1187">
          <cell r="C1187" t="str">
            <v>A04758</v>
          </cell>
          <cell r="D1187">
            <v>0</v>
          </cell>
        </row>
        <row r="1188">
          <cell r="C1188" t="str">
            <v>A0476</v>
          </cell>
          <cell r="D1188">
            <v>0</v>
          </cell>
        </row>
        <row r="1189">
          <cell r="C1189" t="str">
            <v>A04771</v>
          </cell>
          <cell r="D1189">
            <v>0</v>
          </cell>
        </row>
        <row r="1190">
          <cell r="C1190" t="str">
            <v>A04775</v>
          </cell>
          <cell r="D1190">
            <v>0</v>
          </cell>
        </row>
        <row r="1191">
          <cell r="C1191" t="str">
            <v>A04777</v>
          </cell>
          <cell r="D1191">
            <v>2060.3000000000002</v>
          </cell>
        </row>
        <row r="1192">
          <cell r="C1192" t="str">
            <v>A04778</v>
          </cell>
          <cell r="D1192">
            <v>0</v>
          </cell>
        </row>
        <row r="1193">
          <cell r="C1193" t="str">
            <v>A0478</v>
          </cell>
          <cell r="D1193">
            <v>0</v>
          </cell>
        </row>
        <row r="1194">
          <cell r="C1194" t="str">
            <v>A06102</v>
          </cell>
          <cell r="D1194">
            <v>0</v>
          </cell>
        </row>
        <row r="1195">
          <cell r="C1195" t="str">
            <v>A06106</v>
          </cell>
          <cell r="D1195">
            <v>0</v>
          </cell>
        </row>
        <row r="1196">
          <cell r="C1196" t="str">
            <v>A06131</v>
          </cell>
          <cell r="D1196">
            <v>0</v>
          </cell>
        </row>
        <row r="1197">
          <cell r="C1197" t="str">
            <v>A06138</v>
          </cell>
          <cell r="D1197">
            <v>0</v>
          </cell>
        </row>
        <row r="1198">
          <cell r="C1198" t="str">
            <v>A06151</v>
          </cell>
          <cell r="D1198">
            <v>0</v>
          </cell>
        </row>
        <row r="1199">
          <cell r="C1199" t="str">
            <v>A06158</v>
          </cell>
          <cell r="D1199">
            <v>0</v>
          </cell>
        </row>
        <row r="1200">
          <cell r="C1200" t="str">
            <v>A06705</v>
          </cell>
          <cell r="D1200">
            <v>0</v>
          </cell>
        </row>
        <row r="1201">
          <cell r="C1201" t="str">
            <v>A06706</v>
          </cell>
          <cell r="D1201">
            <v>0</v>
          </cell>
        </row>
        <row r="1202">
          <cell r="C1202" t="str">
            <v>A06708</v>
          </cell>
          <cell r="D1202">
            <v>0</v>
          </cell>
        </row>
        <row r="1203">
          <cell r="C1203" t="str">
            <v>A06741</v>
          </cell>
          <cell r="D1203">
            <v>150000</v>
          </cell>
        </row>
        <row r="1204">
          <cell r="C1204" t="str">
            <v>A06744</v>
          </cell>
          <cell r="D1204">
            <v>0</v>
          </cell>
        </row>
        <row r="1205">
          <cell r="C1205" t="str">
            <v>A06746</v>
          </cell>
          <cell r="D1205">
            <v>0</v>
          </cell>
        </row>
        <row r="1206">
          <cell r="C1206" t="str">
            <v>A06748</v>
          </cell>
          <cell r="D1206">
            <v>0</v>
          </cell>
        </row>
        <row r="1207">
          <cell r="C1207" t="str">
            <v>A06751</v>
          </cell>
          <cell r="D1207">
            <v>0</v>
          </cell>
        </row>
        <row r="1208">
          <cell r="C1208" t="str">
            <v>A06752</v>
          </cell>
          <cell r="D1208">
            <v>0</v>
          </cell>
        </row>
        <row r="1209">
          <cell r="C1209" t="str">
            <v>A06758</v>
          </cell>
          <cell r="D1209">
            <v>0</v>
          </cell>
        </row>
        <row r="1210">
          <cell r="C1210" t="str">
            <v>A0676</v>
          </cell>
          <cell r="D1210">
            <v>0</v>
          </cell>
        </row>
        <row r="1211">
          <cell r="C1211" t="str">
            <v>A06771</v>
          </cell>
          <cell r="D1211">
            <v>0</v>
          </cell>
        </row>
        <row r="1212">
          <cell r="C1212" t="str">
            <v>A06775</v>
          </cell>
          <cell r="D1212">
            <v>0</v>
          </cell>
        </row>
        <row r="1213">
          <cell r="C1213" t="str">
            <v>A06777</v>
          </cell>
          <cell r="D1213">
            <v>21841.58</v>
          </cell>
        </row>
        <row r="1214">
          <cell r="C1214" t="str">
            <v>A06778</v>
          </cell>
          <cell r="D1214">
            <v>0</v>
          </cell>
        </row>
        <row r="1215">
          <cell r="C1215" t="str">
            <v>A0678</v>
          </cell>
          <cell r="D1215">
            <v>0</v>
          </cell>
        </row>
        <row r="1216">
          <cell r="C1216" t="str">
            <v>B01102</v>
          </cell>
          <cell r="D1216">
            <v>0</v>
          </cell>
        </row>
        <row r="1217">
          <cell r="C1217" t="str">
            <v>B01106</v>
          </cell>
          <cell r="D1217">
            <v>0</v>
          </cell>
        </row>
        <row r="1218">
          <cell r="C1218" t="str">
            <v>B01131</v>
          </cell>
          <cell r="D1218">
            <v>0</v>
          </cell>
        </row>
        <row r="1219">
          <cell r="C1219" t="str">
            <v>B01138</v>
          </cell>
          <cell r="D1219">
            <v>0</v>
          </cell>
        </row>
        <row r="1220">
          <cell r="C1220" t="str">
            <v>B01151</v>
          </cell>
          <cell r="D1220">
            <v>0</v>
          </cell>
        </row>
        <row r="1221">
          <cell r="C1221" t="str">
            <v>B01158</v>
          </cell>
          <cell r="D1221">
            <v>0</v>
          </cell>
        </row>
        <row r="1222">
          <cell r="C1222" t="str">
            <v>B01705</v>
          </cell>
          <cell r="D1222">
            <v>0</v>
          </cell>
        </row>
        <row r="1223">
          <cell r="C1223" t="str">
            <v>B01706</v>
          </cell>
          <cell r="D1223">
            <v>800261.96</v>
          </cell>
        </row>
        <row r="1224">
          <cell r="C1224" t="str">
            <v>B01708</v>
          </cell>
          <cell r="D1224">
            <v>0</v>
          </cell>
        </row>
        <row r="1225">
          <cell r="C1225" t="str">
            <v>B01741</v>
          </cell>
          <cell r="D1225">
            <v>61745.23</v>
          </cell>
        </row>
        <row r="1226">
          <cell r="C1226" t="str">
            <v>B01744</v>
          </cell>
          <cell r="D1226">
            <v>260248.4</v>
          </cell>
        </row>
        <row r="1227">
          <cell r="C1227" t="str">
            <v>B01746</v>
          </cell>
          <cell r="D1227">
            <v>0</v>
          </cell>
        </row>
        <row r="1228">
          <cell r="C1228" t="str">
            <v>B01748</v>
          </cell>
          <cell r="D1228">
            <v>0</v>
          </cell>
        </row>
        <row r="1229">
          <cell r="C1229" t="str">
            <v>B01751</v>
          </cell>
          <cell r="D1229">
            <v>0</v>
          </cell>
        </row>
        <row r="1230">
          <cell r="C1230" t="str">
            <v>B01752</v>
          </cell>
          <cell r="D1230">
            <v>0</v>
          </cell>
        </row>
        <row r="1231">
          <cell r="C1231" t="str">
            <v>B01758</v>
          </cell>
          <cell r="D1231">
            <v>0</v>
          </cell>
        </row>
        <row r="1232">
          <cell r="C1232" t="str">
            <v>B0176</v>
          </cell>
          <cell r="D1232">
            <v>0</v>
          </cell>
        </row>
        <row r="1233">
          <cell r="C1233" t="str">
            <v>B01771</v>
          </cell>
          <cell r="D1233">
            <v>0</v>
          </cell>
        </row>
        <row r="1234">
          <cell r="C1234" t="str">
            <v>B01775</v>
          </cell>
          <cell r="D1234">
            <v>0</v>
          </cell>
        </row>
        <row r="1235">
          <cell r="C1235" t="str">
            <v>B01777</v>
          </cell>
          <cell r="D1235">
            <v>532.45000000000005</v>
          </cell>
        </row>
        <row r="1236">
          <cell r="C1236" t="str">
            <v>B01778</v>
          </cell>
          <cell r="D1236">
            <v>0</v>
          </cell>
        </row>
        <row r="1237">
          <cell r="C1237" t="str">
            <v>B0178</v>
          </cell>
          <cell r="D1237">
            <v>0</v>
          </cell>
        </row>
        <row r="1238">
          <cell r="C1238" t="str">
            <v>BIOL102</v>
          </cell>
          <cell r="D1238">
            <v>0</v>
          </cell>
        </row>
        <row r="1239">
          <cell r="C1239" t="str">
            <v>BIOL106</v>
          </cell>
          <cell r="D1239">
            <v>0</v>
          </cell>
        </row>
        <row r="1240">
          <cell r="C1240" t="str">
            <v>BIOL131</v>
          </cell>
          <cell r="D1240">
            <v>0</v>
          </cell>
        </row>
        <row r="1241">
          <cell r="C1241" t="str">
            <v>BIOL138</v>
          </cell>
          <cell r="D1241">
            <v>0</v>
          </cell>
        </row>
        <row r="1242">
          <cell r="C1242" t="str">
            <v>BIOL151</v>
          </cell>
          <cell r="D1242">
            <v>0</v>
          </cell>
        </row>
        <row r="1243">
          <cell r="C1243" t="str">
            <v>BIOL158</v>
          </cell>
          <cell r="D1243">
            <v>0</v>
          </cell>
        </row>
        <row r="1244">
          <cell r="C1244" t="str">
            <v>BIOL705</v>
          </cell>
          <cell r="D1244">
            <v>0</v>
          </cell>
        </row>
        <row r="1245">
          <cell r="C1245" t="str">
            <v>BIOL706</v>
          </cell>
          <cell r="D1245">
            <v>0</v>
          </cell>
        </row>
        <row r="1246">
          <cell r="C1246" t="str">
            <v>BIOL708</v>
          </cell>
          <cell r="D1246">
            <v>0</v>
          </cell>
        </row>
        <row r="1247">
          <cell r="C1247" t="str">
            <v>BIOL741</v>
          </cell>
          <cell r="D1247">
            <v>35300</v>
          </cell>
        </row>
        <row r="1248">
          <cell r="C1248" t="str">
            <v>BIOL744</v>
          </cell>
          <cell r="D1248">
            <v>0</v>
          </cell>
        </row>
        <row r="1249">
          <cell r="C1249" t="str">
            <v>BIOL746</v>
          </cell>
          <cell r="D1249">
            <v>0</v>
          </cell>
        </row>
        <row r="1250">
          <cell r="C1250" t="str">
            <v>BIOL748</v>
          </cell>
          <cell r="D1250">
            <v>0</v>
          </cell>
        </row>
        <row r="1251">
          <cell r="C1251" t="str">
            <v>BIOL751</v>
          </cell>
          <cell r="D1251">
            <v>0</v>
          </cell>
        </row>
        <row r="1252">
          <cell r="C1252" t="str">
            <v>BIOL752</v>
          </cell>
          <cell r="D1252">
            <v>0</v>
          </cell>
        </row>
        <row r="1253">
          <cell r="C1253" t="str">
            <v>BIOL758</v>
          </cell>
          <cell r="D1253">
            <v>0</v>
          </cell>
        </row>
        <row r="1254">
          <cell r="C1254" t="str">
            <v>BIOL76</v>
          </cell>
          <cell r="D1254">
            <v>0</v>
          </cell>
        </row>
        <row r="1255">
          <cell r="C1255" t="str">
            <v>BIOL771</v>
          </cell>
          <cell r="D1255">
            <v>0</v>
          </cell>
        </row>
        <row r="1256">
          <cell r="C1256" t="str">
            <v>BIOL775</v>
          </cell>
          <cell r="D1256">
            <v>0</v>
          </cell>
        </row>
        <row r="1257">
          <cell r="C1257" t="str">
            <v>BIOL777</v>
          </cell>
          <cell r="D1257">
            <v>0</v>
          </cell>
        </row>
        <row r="1258">
          <cell r="C1258" t="str">
            <v>BIOL778</v>
          </cell>
          <cell r="D1258">
            <v>0</v>
          </cell>
        </row>
        <row r="1259">
          <cell r="C1259" t="str">
            <v>BIOL78</v>
          </cell>
          <cell r="D1259">
            <v>0</v>
          </cell>
        </row>
        <row r="1260">
          <cell r="C1260" t="str">
            <v>C01102</v>
          </cell>
          <cell r="D1260">
            <v>0</v>
          </cell>
        </row>
        <row r="1261">
          <cell r="C1261" t="str">
            <v>C01106</v>
          </cell>
          <cell r="D1261">
            <v>0</v>
          </cell>
        </row>
        <row r="1262">
          <cell r="C1262" t="str">
            <v>C01131</v>
          </cell>
          <cell r="D1262">
            <v>0</v>
          </cell>
        </row>
        <row r="1263">
          <cell r="C1263" t="str">
            <v>C01138</v>
          </cell>
          <cell r="D1263">
            <v>0</v>
          </cell>
        </row>
        <row r="1264">
          <cell r="C1264" t="str">
            <v>C01151</v>
          </cell>
          <cell r="D1264">
            <v>0</v>
          </cell>
        </row>
        <row r="1265">
          <cell r="C1265" t="str">
            <v>C01158</v>
          </cell>
          <cell r="D1265">
            <v>0</v>
          </cell>
        </row>
        <row r="1266">
          <cell r="C1266" t="str">
            <v>C01705</v>
          </cell>
          <cell r="D1266">
            <v>0</v>
          </cell>
        </row>
        <row r="1267">
          <cell r="C1267" t="str">
            <v>C01706</v>
          </cell>
          <cell r="D1267">
            <v>216</v>
          </cell>
        </row>
        <row r="1268">
          <cell r="C1268" t="str">
            <v>C01708</v>
          </cell>
          <cell r="D1268">
            <v>320</v>
          </cell>
        </row>
        <row r="1269">
          <cell r="C1269" t="str">
            <v>C01741</v>
          </cell>
          <cell r="D1269">
            <v>14464.56</v>
          </cell>
        </row>
        <row r="1270">
          <cell r="C1270" t="str">
            <v>C01744</v>
          </cell>
          <cell r="D1270">
            <v>86728.97</v>
          </cell>
        </row>
        <row r="1271">
          <cell r="C1271" t="str">
            <v>C01746</v>
          </cell>
          <cell r="D1271">
            <v>0</v>
          </cell>
        </row>
        <row r="1272">
          <cell r="C1272" t="str">
            <v>C01748</v>
          </cell>
          <cell r="D1272">
            <v>0</v>
          </cell>
        </row>
        <row r="1273">
          <cell r="C1273" t="str">
            <v>C01751</v>
          </cell>
          <cell r="D1273">
            <v>0</v>
          </cell>
        </row>
        <row r="1274">
          <cell r="C1274" t="str">
            <v>C01752</v>
          </cell>
          <cell r="D1274">
            <v>0</v>
          </cell>
        </row>
        <row r="1275">
          <cell r="C1275" t="str">
            <v>C01758</v>
          </cell>
          <cell r="D1275">
            <v>2406.6</v>
          </cell>
        </row>
        <row r="1276">
          <cell r="C1276" t="str">
            <v>C0176</v>
          </cell>
          <cell r="D1276">
            <v>0</v>
          </cell>
        </row>
        <row r="1277">
          <cell r="C1277" t="str">
            <v>C01771</v>
          </cell>
          <cell r="D1277">
            <v>0</v>
          </cell>
        </row>
        <row r="1278">
          <cell r="C1278" t="str">
            <v>C01775</v>
          </cell>
          <cell r="D1278">
            <v>0</v>
          </cell>
        </row>
        <row r="1279">
          <cell r="C1279" t="str">
            <v>C01777</v>
          </cell>
          <cell r="D1279">
            <v>94.72</v>
          </cell>
        </row>
        <row r="1280">
          <cell r="C1280" t="str">
            <v>C01778</v>
          </cell>
          <cell r="D1280">
            <v>0</v>
          </cell>
        </row>
        <row r="1281">
          <cell r="C1281" t="str">
            <v>C0178</v>
          </cell>
          <cell r="D1281">
            <v>0</v>
          </cell>
        </row>
        <row r="1282">
          <cell r="C1282" t="str">
            <v>CHAO102</v>
          </cell>
          <cell r="D1282">
            <v>0</v>
          </cell>
        </row>
        <row r="1283">
          <cell r="C1283" t="str">
            <v>CHAO106</v>
          </cell>
          <cell r="D1283">
            <v>0</v>
          </cell>
        </row>
        <row r="1284">
          <cell r="C1284" t="str">
            <v>CHAO131</v>
          </cell>
          <cell r="D1284">
            <v>54913.14</v>
          </cell>
        </row>
        <row r="1285">
          <cell r="C1285" t="str">
            <v>CHAO138</v>
          </cell>
          <cell r="D1285">
            <v>0</v>
          </cell>
        </row>
        <row r="1286">
          <cell r="C1286" t="str">
            <v>CHAO151</v>
          </cell>
          <cell r="D1286">
            <v>0</v>
          </cell>
        </row>
        <row r="1287">
          <cell r="C1287" t="str">
            <v>CHAO158</v>
          </cell>
          <cell r="D1287">
            <v>0</v>
          </cell>
        </row>
        <row r="1288">
          <cell r="C1288" t="str">
            <v>CHAO705</v>
          </cell>
          <cell r="D1288">
            <v>0</v>
          </cell>
        </row>
        <row r="1289">
          <cell r="C1289" t="str">
            <v>CHAO706</v>
          </cell>
          <cell r="D1289">
            <v>61648.43</v>
          </cell>
        </row>
        <row r="1290">
          <cell r="C1290" t="str">
            <v>CHAO708</v>
          </cell>
          <cell r="D1290">
            <v>0</v>
          </cell>
        </row>
        <row r="1291">
          <cell r="C1291" t="str">
            <v>CHAO741</v>
          </cell>
          <cell r="D1291">
            <v>56712.93</v>
          </cell>
        </row>
        <row r="1292">
          <cell r="C1292" t="str">
            <v>CHAO744</v>
          </cell>
          <cell r="D1292">
            <v>12240</v>
          </cell>
        </row>
        <row r="1293">
          <cell r="C1293" t="str">
            <v>CHAO746</v>
          </cell>
          <cell r="D1293">
            <v>0</v>
          </cell>
        </row>
        <row r="1294">
          <cell r="C1294" t="str">
            <v>CHAO748</v>
          </cell>
          <cell r="D1294">
            <v>0</v>
          </cell>
        </row>
        <row r="1295">
          <cell r="C1295" t="str">
            <v>CHAO751</v>
          </cell>
          <cell r="D1295">
            <v>0</v>
          </cell>
        </row>
        <row r="1296">
          <cell r="C1296" t="str">
            <v>CHAO752</v>
          </cell>
          <cell r="D1296">
            <v>0</v>
          </cell>
        </row>
        <row r="1297">
          <cell r="C1297" t="str">
            <v>CHAO758</v>
          </cell>
          <cell r="D1297">
            <v>9730.51</v>
          </cell>
        </row>
        <row r="1298">
          <cell r="C1298" t="str">
            <v>CHAO76</v>
          </cell>
          <cell r="D1298">
            <v>0</v>
          </cell>
        </row>
        <row r="1299">
          <cell r="C1299" t="str">
            <v>CHAO771</v>
          </cell>
          <cell r="D1299">
            <v>0</v>
          </cell>
        </row>
        <row r="1300">
          <cell r="C1300" t="str">
            <v>CHAO775</v>
          </cell>
          <cell r="D1300">
            <v>0</v>
          </cell>
        </row>
        <row r="1301">
          <cell r="C1301" t="str">
            <v>CHAO777</v>
          </cell>
          <cell r="D1301">
            <v>0</v>
          </cell>
        </row>
        <row r="1302">
          <cell r="C1302" t="str">
            <v>CHAO778</v>
          </cell>
          <cell r="D1302">
            <v>0</v>
          </cell>
        </row>
        <row r="1303">
          <cell r="C1303" t="str">
            <v>CHAO78</v>
          </cell>
          <cell r="D1303">
            <v>0</v>
          </cell>
        </row>
        <row r="1304">
          <cell r="C1304" t="str">
            <v>CHIM102</v>
          </cell>
          <cell r="D1304">
            <v>0</v>
          </cell>
        </row>
        <row r="1305">
          <cell r="C1305" t="str">
            <v>CHIM106</v>
          </cell>
          <cell r="D1305">
            <v>0</v>
          </cell>
        </row>
        <row r="1306">
          <cell r="C1306" t="str">
            <v>CHIM131</v>
          </cell>
          <cell r="D1306">
            <v>0</v>
          </cell>
        </row>
        <row r="1307">
          <cell r="C1307" t="str">
            <v>CHIM138</v>
          </cell>
          <cell r="D1307">
            <v>0</v>
          </cell>
        </row>
        <row r="1308">
          <cell r="C1308" t="str">
            <v>CHIM151</v>
          </cell>
          <cell r="D1308">
            <v>0</v>
          </cell>
        </row>
        <row r="1309">
          <cell r="C1309" t="str">
            <v>CHIM158</v>
          </cell>
          <cell r="D1309">
            <v>0</v>
          </cell>
        </row>
        <row r="1310">
          <cell r="C1310" t="str">
            <v>CHIM705</v>
          </cell>
          <cell r="D1310">
            <v>0</v>
          </cell>
        </row>
        <row r="1311">
          <cell r="C1311" t="str">
            <v>CHIM706</v>
          </cell>
          <cell r="D1311">
            <v>0</v>
          </cell>
        </row>
        <row r="1312">
          <cell r="C1312" t="str">
            <v>CHIM708</v>
          </cell>
          <cell r="D1312">
            <v>0</v>
          </cell>
        </row>
        <row r="1313">
          <cell r="C1313" t="str">
            <v>CHIM741</v>
          </cell>
          <cell r="D1313">
            <v>35300</v>
          </cell>
        </row>
        <row r="1314">
          <cell r="C1314" t="str">
            <v>CHIM744</v>
          </cell>
          <cell r="D1314">
            <v>0</v>
          </cell>
        </row>
        <row r="1315">
          <cell r="C1315" t="str">
            <v>CHIM746</v>
          </cell>
          <cell r="D1315">
            <v>0</v>
          </cell>
        </row>
        <row r="1316">
          <cell r="C1316" t="str">
            <v>CHIM748</v>
          </cell>
          <cell r="D1316">
            <v>0</v>
          </cell>
        </row>
        <row r="1317">
          <cell r="C1317" t="str">
            <v>CHIM751</v>
          </cell>
          <cell r="D1317">
            <v>0</v>
          </cell>
        </row>
        <row r="1318">
          <cell r="C1318" t="str">
            <v>CHIM752</v>
          </cell>
          <cell r="D1318">
            <v>0</v>
          </cell>
        </row>
        <row r="1319">
          <cell r="C1319" t="str">
            <v>CHIM758</v>
          </cell>
          <cell r="D1319">
            <v>0</v>
          </cell>
        </row>
        <row r="1320">
          <cell r="C1320" t="str">
            <v>CHIM76</v>
          </cell>
          <cell r="D1320">
            <v>0</v>
          </cell>
        </row>
        <row r="1321">
          <cell r="C1321" t="str">
            <v>CHIM771</v>
          </cell>
          <cell r="D1321">
            <v>0</v>
          </cell>
        </row>
        <row r="1322">
          <cell r="C1322" t="str">
            <v>CHIM775</v>
          </cell>
          <cell r="D1322">
            <v>0</v>
          </cell>
        </row>
        <row r="1323">
          <cell r="C1323" t="str">
            <v>CHIM777</v>
          </cell>
          <cell r="D1323">
            <v>0</v>
          </cell>
        </row>
        <row r="1324">
          <cell r="C1324" t="str">
            <v>CHIM778</v>
          </cell>
          <cell r="D1324">
            <v>0</v>
          </cell>
        </row>
        <row r="1325">
          <cell r="C1325" t="str">
            <v>CHIM78</v>
          </cell>
          <cell r="D1325">
            <v>0</v>
          </cell>
        </row>
        <row r="1326">
          <cell r="C1326" t="str">
            <v>CSE102</v>
          </cell>
          <cell r="D1326">
            <v>0</v>
          </cell>
        </row>
        <row r="1327">
          <cell r="C1327" t="str">
            <v>CSE106</v>
          </cell>
          <cell r="D1327">
            <v>0</v>
          </cell>
        </row>
        <row r="1328">
          <cell r="C1328" t="str">
            <v>CSE131</v>
          </cell>
          <cell r="D1328">
            <v>8000</v>
          </cell>
        </row>
        <row r="1329">
          <cell r="C1329" t="str">
            <v>CSE138</v>
          </cell>
          <cell r="D1329">
            <v>0</v>
          </cell>
        </row>
        <row r="1330">
          <cell r="C1330" t="str">
            <v>CSE151</v>
          </cell>
          <cell r="D1330">
            <v>0</v>
          </cell>
        </row>
        <row r="1331">
          <cell r="C1331" t="str">
            <v>CSE158</v>
          </cell>
          <cell r="D1331">
            <v>0</v>
          </cell>
        </row>
        <row r="1332">
          <cell r="C1332" t="str">
            <v>CSE705</v>
          </cell>
          <cell r="D1332">
            <v>0</v>
          </cell>
        </row>
        <row r="1333">
          <cell r="C1333" t="str">
            <v>CSE706</v>
          </cell>
          <cell r="D1333">
            <v>0</v>
          </cell>
        </row>
        <row r="1334">
          <cell r="C1334" t="str">
            <v>CSE708</v>
          </cell>
          <cell r="D1334">
            <v>0</v>
          </cell>
        </row>
        <row r="1335">
          <cell r="C1335" t="str">
            <v>CSE741</v>
          </cell>
          <cell r="D1335">
            <v>17110</v>
          </cell>
        </row>
        <row r="1336">
          <cell r="C1336" t="str">
            <v>CSE744</v>
          </cell>
          <cell r="D1336">
            <v>40838.46</v>
          </cell>
        </row>
        <row r="1337">
          <cell r="C1337" t="str">
            <v>CSE746</v>
          </cell>
          <cell r="D1337">
            <v>0</v>
          </cell>
        </row>
        <row r="1338">
          <cell r="C1338" t="str">
            <v>CSE748</v>
          </cell>
          <cell r="D1338">
            <v>0</v>
          </cell>
        </row>
        <row r="1339">
          <cell r="C1339" t="str">
            <v>CSE751</v>
          </cell>
          <cell r="D1339">
            <v>0</v>
          </cell>
        </row>
        <row r="1340">
          <cell r="C1340" t="str">
            <v>CSE752</v>
          </cell>
          <cell r="D1340">
            <v>0</v>
          </cell>
        </row>
        <row r="1341">
          <cell r="C1341" t="str">
            <v>CSE758</v>
          </cell>
          <cell r="D1341">
            <v>0</v>
          </cell>
        </row>
        <row r="1342">
          <cell r="C1342" t="str">
            <v>CSE76</v>
          </cell>
          <cell r="D1342">
            <v>0</v>
          </cell>
        </row>
        <row r="1343">
          <cell r="C1343" t="str">
            <v>CSE771</v>
          </cell>
          <cell r="D1343">
            <v>0</v>
          </cell>
        </row>
        <row r="1344">
          <cell r="C1344" t="str">
            <v>CSE775</v>
          </cell>
          <cell r="D1344">
            <v>0</v>
          </cell>
        </row>
        <row r="1345">
          <cell r="C1345" t="str">
            <v>CSE777</v>
          </cell>
          <cell r="D1345">
            <v>0</v>
          </cell>
        </row>
        <row r="1346">
          <cell r="C1346" t="str">
            <v>CSE778</v>
          </cell>
          <cell r="D1346">
            <v>0</v>
          </cell>
        </row>
        <row r="1347">
          <cell r="C1347" t="str">
            <v>CSE78</v>
          </cell>
          <cell r="D1347">
            <v>0</v>
          </cell>
        </row>
        <row r="1348">
          <cell r="C1348" t="str">
            <v>D01102</v>
          </cell>
          <cell r="D1348">
            <v>0</v>
          </cell>
        </row>
        <row r="1349">
          <cell r="C1349" t="str">
            <v>D01106</v>
          </cell>
          <cell r="D1349">
            <v>0</v>
          </cell>
        </row>
        <row r="1350">
          <cell r="C1350" t="str">
            <v>D01131</v>
          </cell>
          <cell r="D1350">
            <v>0</v>
          </cell>
        </row>
        <row r="1351">
          <cell r="C1351" t="str">
            <v>D01138</v>
          </cell>
          <cell r="D1351">
            <v>0</v>
          </cell>
        </row>
        <row r="1352">
          <cell r="C1352" t="str">
            <v>D01151</v>
          </cell>
          <cell r="D1352">
            <v>0</v>
          </cell>
        </row>
        <row r="1353">
          <cell r="C1353" t="str">
            <v>D01158</v>
          </cell>
          <cell r="D1353">
            <v>0</v>
          </cell>
        </row>
        <row r="1354">
          <cell r="C1354" t="str">
            <v>D01705</v>
          </cell>
          <cell r="D1354">
            <v>0</v>
          </cell>
        </row>
        <row r="1355">
          <cell r="C1355" t="str">
            <v>D01706</v>
          </cell>
          <cell r="D1355">
            <v>7220</v>
          </cell>
        </row>
        <row r="1356">
          <cell r="C1356" t="str">
            <v>D01708</v>
          </cell>
          <cell r="D1356">
            <v>0</v>
          </cell>
        </row>
        <row r="1357">
          <cell r="C1357" t="str">
            <v>D01741</v>
          </cell>
          <cell r="D1357">
            <v>77935.960000000006</v>
          </cell>
        </row>
        <row r="1358">
          <cell r="C1358" t="str">
            <v>D01744</v>
          </cell>
          <cell r="D1358">
            <v>171306.21</v>
          </cell>
        </row>
        <row r="1359">
          <cell r="C1359" t="str">
            <v>D01746</v>
          </cell>
          <cell r="D1359">
            <v>0</v>
          </cell>
        </row>
        <row r="1360">
          <cell r="C1360" t="str">
            <v>D01748</v>
          </cell>
          <cell r="D1360">
            <v>0</v>
          </cell>
        </row>
        <row r="1361">
          <cell r="C1361" t="str">
            <v>D01751</v>
          </cell>
          <cell r="D1361">
            <v>0</v>
          </cell>
        </row>
        <row r="1362">
          <cell r="C1362" t="str">
            <v>D01752</v>
          </cell>
          <cell r="D1362">
            <v>0</v>
          </cell>
        </row>
        <row r="1363">
          <cell r="C1363" t="str">
            <v>D01758</v>
          </cell>
          <cell r="D1363">
            <v>0</v>
          </cell>
        </row>
        <row r="1364">
          <cell r="C1364" t="str">
            <v>D0176</v>
          </cell>
          <cell r="D1364">
            <v>0</v>
          </cell>
        </row>
        <row r="1365">
          <cell r="C1365" t="str">
            <v>D01771</v>
          </cell>
          <cell r="D1365">
            <v>13</v>
          </cell>
        </row>
        <row r="1366">
          <cell r="C1366" t="str">
            <v>D01775</v>
          </cell>
          <cell r="D1366">
            <v>0</v>
          </cell>
        </row>
        <row r="1367">
          <cell r="C1367" t="str">
            <v>D01777</v>
          </cell>
          <cell r="D1367">
            <v>0</v>
          </cell>
        </row>
        <row r="1368">
          <cell r="C1368" t="str">
            <v>D01778</v>
          </cell>
          <cell r="D1368">
            <v>0</v>
          </cell>
        </row>
        <row r="1369">
          <cell r="C1369" t="str">
            <v>D0178</v>
          </cell>
          <cell r="D1369">
            <v>0</v>
          </cell>
        </row>
        <row r="1370">
          <cell r="C1370" t="str">
            <v>D02102</v>
          </cell>
          <cell r="D1370">
            <v>0</v>
          </cell>
        </row>
        <row r="1371">
          <cell r="C1371" t="str">
            <v>D02106</v>
          </cell>
          <cell r="D1371">
            <v>0</v>
          </cell>
        </row>
        <row r="1372">
          <cell r="C1372" t="str">
            <v>D02131</v>
          </cell>
          <cell r="D1372">
            <v>0</v>
          </cell>
        </row>
        <row r="1373">
          <cell r="C1373" t="str">
            <v>D02138</v>
          </cell>
          <cell r="D1373">
            <v>0</v>
          </cell>
        </row>
        <row r="1374">
          <cell r="C1374" t="str">
            <v>D02151</v>
          </cell>
          <cell r="D1374">
            <v>0</v>
          </cell>
        </row>
        <row r="1375">
          <cell r="C1375" t="str">
            <v>D02158</v>
          </cell>
          <cell r="D1375">
            <v>0</v>
          </cell>
        </row>
        <row r="1376">
          <cell r="C1376" t="str">
            <v>D02705</v>
          </cell>
          <cell r="D1376">
            <v>0</v>
          </cell>
        </row>
        <row r="1377">
          <cell r="C1377" t="str">
            <v>D02706</v>
          </cell>
          <cell r="D1377">
            <v>257243.96</v>
          </cell>
        </row>
        <row r="1378">
          <cell r="C1378" t="str">
            <v>D02708</v>
          </cell>
          <cell r="D1378">
            <v>0</v>
          </cell>
        </row>
        <row r="1379">
          <cell r="C1379" t="str">
            <v>D02741</v>
          </cell>
          <cell r="D1379">
            <v>0</v>
          </cell>
        </row>
        <row r="1380">
          <cell r="C1380" t="str">
            <v>D02744</v>
          </cell>
          <cell r="D1380">
            <v>2000</v>
          </cell>
        </row>
        <row r="1381">
          <cell r="C1381" t="str">
            <v>D02746</v>
          </cell>
          <cell r="D1381">
            <v>0</v>
          </cell>
        </row>
        <row r="1382">
          <cell r="C1382" t="str">
            <v>D02748</v>
          </cell>
          <cell r="D1382">
            <v>0</v>
          </cell>
        </row>
        <row r="1383">
          <cell r="C1383" t="str">
            <v>D02751</v>
          </cell>
          <cell r="D1383">
            <v>0</v>
          </cell>
        </row>
        <row r="1384">
          <cell r="C1384" t="str">
            <v>D02752</v>
          </cell>
          <cell r="D1384">
            <v>0</v>
          </cell>
        </row>
        <row r="1385">
          <cell r="C1385" t="str">
            <v>D02758</v>
          </cell>
          <cell r="D1385">
            <v>2434</v>
          </cell>
        </row>
        <row r="1386">
          <cell r="C1386" t="str">
            <v>D0276</v>
          </cell>
          <cell r="D1386">
            <v>0</v>
          </cell>
        </row>
        <row r="1387">
          <cell r="C1387" t="str">
            <v>D02771</v>
          </cell>
          <cell r="D1387">
            <v>370</v>
          </cell>
        </row>
        <row r="1388">
          <cell r="C1388" t="str">
            <v>D02775</v>
          </cell>
          <cell r="D1388">
            <v>0</v>
          </cell>
        </row>
        <row r="1389">
          <cell r="C1389" t="str">
            <v>D02777</v>
          </cell>
          <cell r="D1389">
            <v>0</v>
          </cell>
        </row>
        <row r="1390">
          <cell r="C1390" t="str">
            <v>D02778</v>
          </cell>
          <cell r="D1390">
            <v>0</v>
          </cell>
        </row>
        <row r="1391">
          <cell r="C1391" t="str">
            <v>D0278</v>
          </cell>
          <cell r="D1391">
            <v>0</v>
          </cell>
        </row>
        <row r="1392">
          <cell r="C1392" t="str">
            <v>FREAC102</v>
          </cell>
          <cell r="D1392">
            <v>0</v>
          </cell>
        </row>
        <row r="1393">
          <cell r="C1393" t="str">
            <v>FREAC106</v>
          </cell>
          <cell r="D1393">
            <v>0</v>
          </cell>
        </row>
        <row r="1394">
          <cell r="C1394" t="str">
            <v>FREAC131</v>
          </cell>
          <cell r="D1394">
            <v>0</v>
          </cell>
        </row>
        <row r="1395">
          <cell r="C1395" t="str">
            <v>FREAC138</v>
          </cell>
          <cell r="D1395">
            <v>0</v>
          </cell>
        </row>
        <row r="1396">
          <cell r="C1396" t="str">
            <v>FREAC151</v>
          </cell>
          <cell r="D1396">
            <v>0</v>
          </cell>
        </row>
        <row r="1397">
          <cell r="C1397" t="str">
            <v>FREAC158</v>
          </cell>
          <cell r="D1397">
            <v>0</v>
          </cell>
        </row>
        <row r="1398">
          <cell r="C1398" t="str">
            <v>FREAC705</v>
          </cell>
          <cell r="D1398">
            <v>0</v>
          </cell>
        </row>
        <row r="1399">
          <cell r="C1399" t="str">
            <v>FREAC706</v>
          </cell>
          <cell r="D1399">
            <v>0</v>
          </cell>
        </row>
        <row r="1400">
          <cell r="C1400" t="str">
            <v>FREAC708</v>
          </cell>
          <cell r="D1400">
            <v>0</v>
          </cell>
        </row>
        <row r="1401">
          <cell r="C1401" t="str">
            <v>FREAC741</v>
          </cell>
          <cell r="D1401">
            <v>228003.12</v>
          </cell>
        </row>
        <row r="1402">
          <cell r="C1402" t="str">
            <v>FREAC744</v>
          </cell>
          <cell r="D1402">
            <v>0</v>
          </cell>
        </row>
        <row r="1403">
          <cell r="C1403" t="str">
            <v>FREAC746</v>
          </cell>
          <cell r="D1403">
            <v>0</v>
          </cell>
        </row>
        <row r="1404">
          <cell r="C1404" t="str">
            <v>FREAC748</v>
          </cell>
          <cell r="D1404">
            <v>0</v>
          </cell>
        </row>
        <row r="1405">
          <cell r="C1405" t="str">
            <v>FREAC751</v>
          </cell>
          <cell r="D1405">
            <v>0</v>
          </cell>
        </row>
        <row r="1406">
          <cell r="C1406" t="str">
            <v>FREAC752</v>
          </cell>
          <cell r="D1406">
            <v>0</v>
          </cell>
        </row>
        <row r="1407">
          <cell r="C1407" t="str">
            <v>FREAC758</v>
          </cell>
          <cell r="D1407">
            <v>0</v>
          </cell>
        </row>
        <row r="1408">
          <cell r="C1408" t="str">
            <v>FREAC76</v>
          </cell>
          <cell r="D1408">
            <v>0</v>
          </cell>
        </row>
        <row r="1409">
          <cell r="C1409" t="str">
            <v>FREAC771</v>
          </cell>
          <cell r="D1409">
            <v>0</v>
          </cell>
        </row>
        <row r="1410">
          <cell r="C1410" t="str">
            <v>FREAC775</v>
          </cell>
          <cell r="D1410">
            <v>0</v>
          </cell>
        </row>
        <row r="1411">
          <cell r="C1411" t="str">
            <v>FREAC777</v>
          </cell>
          <cell r="D1411">
            <v>0</v>
          </cell>
        </row>
        <row r="1412">
          <cell r="C1412" t="str">
            <v>FREAC778</v>
          </cell>
          <cell r="D1412">
            <v>0</v>
          </cell>
        </row>
        <row r="1413">
          <cell r="C1413" t="str">
            <v>FREAC78</v>
          </cell>
          <cell r="D1413">
            <v>0</v>
          </cell>
        </row>
        <row r="1414">
          <cell r="C1414" t="str">
            <v>GEOL102</v>
          </cell>
          <cell r="D1414">
            <v>0</v>
          </cell>
        </row>
        <row r="1415">
          <cell r="C1415" t="str">
            <v>GEOL106</v>
          </cell>
          <cell r="D1415">
            <v>0</v>
          </cell>
        </row>
        <row r="1416">
          <cell r="C1416" t="str">
            <v>GEOL131</v>
          </cell>
          <cell r="D1416">
            <v>0</v>
          </cell>
        </row>
        <row r="1417">
          <cell r="C1417" t="str">
            <v>GEOL138</v>
          </cell>
          <cell r="D1417">
            <v>0</v>
          </cell>
        </row>
        <row r="1418">
          <cell r="C1418" t="str">
            <v>GEOL151</v>
          </cell>
          <cell r="D1418">
            <v>0</v>
          </cell>
        </row>
        <row r="1419">
          <cell r="C1419" t="str">
            <v>GEOL158</v>
          </cell>
          <cell r="D1419">
            <v>0</v>
          </cell>
        </row>
        <row r="1420">
          <cell r="C1420" t="str">
            <v>GEOL705</v>
          </cell>
          <cell r="D1420">
            <v>0</v>
          </cell>
        </row>
        <row r="1421">
          <cell r="C1421" t="str">
            <v>GEOL706</v>
          </cell>
          <cell r="D1421">
            <v>0</v>
          </cell>
        </row>
        <row r="1422">
          <cell r="C1422" t="str">
            <v>GEOL708</v>
          </cell>
          <cell r="D1422">
            <v>0</v>
          </cell>
        </row>
        <row r="1423">
          <cell r="C1423" t="str">
            <v>GEOL741</v>
          </cell>
          <cell r="D1423">
            <v>9500</v>
          </cell>
        </row>
        <row r="1424">
          <cell r="C1424" t="str">
            <v>GEOL744</v>
          </cell>
          <cell r="D1424">
            <v>0</v>
          </cell>
        </row>
        <row r="1425">
          <cell r="C1425" t="str">
            <v>GEOL746</v>
          </cell>
          <cell r="D1425">
            <v>0</v>
          </cell>
        </row>
        <row r="1426">
          <cell r="C1426" t="str">
            <v>GEOL748</v>
          </cell>
          <cell r="D1426">
            <v>1363</v>
          </cell>
        </row>
        <row r="1427">
          <cell r="C1427" t="str">
            <v>GEOL751</v>
          </cell>
          <cell r="D1427">
            <v>0</v>
          </cell>
        </row>
        <row r="1428">
          <cell r="C1428" t="str">
            <v>GEOL752</v>
          </cell>
          <cell r="D1428">
            <v>0</v>
          </cell>
        </row>
        <row r="1429">
          <cell r="C1429" t="str">
            <v>GEOL758</v>
          </cell>
          <cell r="D1429">
            <v>0</v>
          </cell>
        </row>
        <row r="1430">
          <cell r="C1430" t="str">
            <v>GEOL76</v>
          </cell>
          <cell r="D1430">
            <v>0</v>
          </cell>
        </row>
        <row r="1431">
          <cell r="C1431" t="str">
            <v>GEOL771</v>
          </cell>
          <cell r="D1431">
            <v>0</v>
          </cell>
        </row>
        <row r="1432">
          <cell r="C1432" t="str">
            <v>GEOL775</v>
          </cell>
          <cell r="D1432">
            <v>0</v>
          </cell>
        </row>
        <row r="1433">
          <cell r="C1433" t="str">
            <v>GEOL777</v>
          </cell>
          <cell r="D1433">
            <v>0</v>
          </cell>
        </row>
        <row r="1434">
          <cell r="C1434" t="str">
            <v>GEOL778</v>
          </cell>
          <cell r="D1434">
            <v>0</v>
          </cell>
        </row>
        <row r="1435">
          <cell r="C1435" t="str">
            <v>GEOL78</v>
          </cell>
          <cell r="D1435">
            <v>0</v>
          </cell>
        </row>
        <row r="1436">
          <cell r="C1436" t="str">
            <v>HYDRO102</v>
          </cell>
          <cell r="D1436">
            <v>0</v>
          </cell>
        </row>
        <row r="1437">
          <cell r="C1437" t="str">
            <v>HYDRO106</v>
          </cell>
          <cell r="D1437">
            <v>0</v>
          </cell>
        </row>
        <row r="1438">
          <cell r="C1438" t="str">
            <v>HYDRO131</v>
          </cell>
          <cell r="D1438">
            <v>128333.25</v>
          </cell>
        </row>
        <row r="1439">
          <cell r="C1439" t="str">
            <v>HYDRO138</v>
          </cell>
          <cell r="D1439">
            <v>0</v>
          </cell>
        </row>
        <row r="1440">
          <cell r="C1440" t="str">
            <v>HYDRO151</v>
          </cell>
          <cell r="D1440">
            <v>0</v>
          </cell>
        </row>
        <row r="1441">
          <cell r="C1441" t="str">
            <v>HYDRO158</v>
          </cell>
          <cell r="D1441">
            <v>0</v>
          </cell>
        </row>
        <row r="1442">
          <cell r="C1442" t="str">
            <v>HYDRO705</v>
          </cell>
          <cell r="D1442">
            <v>0</v>
          </cell>
        </row>
        <row r="1443">
          <cell r="C1443" t="str">
            <v>HYDRO706</v>
          </cell>
          <cell r="D1443">
            <v>44027.91</v>
          </cell>
        </row>
        <row r="1444">
          <cell r="C1444" t="str">
            <v>HYDRO708</v>
          </cell>
          <cell r="D1444">
            <v>0</v>
          </cell>
        </row>
        <row r="1445">
          <cell r="C1445" t="str">
            <v>HYDRO741</v>
          </cell>
          <cell r="D1445">
            <v>23110</v>
          </cell>
        </row>
        <row r="1446">
          <cell r="C1446" t="str">
            <v>HYDRO744</v>
          </cell>
          <cell r="D1446">
            <v>9347.4699999999993</v>
          </cell>
        </row>
        <row r="1447">
          <cell r="C1447" t="str">
            <v>HYDRO746</v>
          </cell>
          <cell r="D1447">
            <v>0</v>
          </cell>
        </row>
        <row r="1448">
          <cell r="C1448" t="str">
            <v>HYDRO748</v>
          </cell>
          <cell r="D1448">
            <v>0</v>
          </cell>
        </row>
        <row r="1449">
          <cell r="C1449" t="str">
            <v>HYDRO751</v>
          </cell>
          <cell r="D1449">
            <v>0</v>
          </cell>
        </row>
        <row r="1450">
          <cell r="C1450" t="str">
            <v>HYDRO752</v>
          </cell>
          <cell r="D1450">
            <v>0</v>
          </cell>
        </row>
        <row r="1451">
          <cell r="C1451" t="str">
            <v>HYDRO758</v>
          </cell>
          <cell r="D1451">
            <v>7910.59</v>
          </cell>
        </row>
        <row r="1452">
          <cell r="C1452" t="str">
            <v>HYDRO76</v>
          </cell>
          <cell r="D1452">
            <v>0</v>
          </cell>
        </row>
        <row r="1453">
          <cell r="C1453" t="str">
            <v>HYDRO771</v>
          </cell>
          <cell r="D1453">
            <v>0</v>
          </cell>
        </row>
        <row r="1454">
          <cell r="C1454" t="str">
            <v>HYDRO775</v>
          </cell>
          <cell r="D1454">
            <v>0</v>
          </cell>
        </row>
        <row r="1455">
          <cell r="C1455" t="str">
            <v>HYDRO777</v>
          </cell>
          <cell r="D1455">
            <v>0</v>
          </cell>
        </row>
        <row r="1456">
          <cell r="C1456" t="str">
            <v>HYDRO778</v>
          </cell>
          <cell r="D1456">
            <v>0</v>
          </cell>
        </row>
        <row r="1457">
          <cell r="C1457" t="str">
            <v>HYDRO78</v>
          </cell>
          <cell r="D1457">
            <v>0</v>
          </cell>
        </row>
        <row r="1458">
          <cell r="C1458" t="str">
            <v>MATH102</v>
          </cell>
          <cell r="D1458">
            <v>0</v>
          </cell>
        </row>
        <row r="1459">
          <cell r="C1459" t="str">
            <v>MATH106</v>
          </cell>
          <cell r="D1459">
            <v>0</v>
          </cell>
        </row>
        <row r="1460">
          <cell r="C1460" t="str">
            <v>MATH131</v>
          </cell>
          <cell r="D1460">
            <v>0</v>
          </cell>
        </row>
        <row r="1461">
          <cell r="C1461" t="str">
            <v>MATH138</v>
          </cell>
          <cell r="D1461">
            <v>0</v>
          </cell>
        </row>
        <row r="1462">
          <cell r="C1462" t="str">
            <v>MATH151</v>
          </cell>
          <cell r="D1462">
            <v>0</v>
          </cell>
        </row>
        <row r="1463">
          <cell r="C1463" t="str">
            <v>MATH158</v>
          </cell>
          <cell r="D1463">
            <v>0</v>
          </cell>
        </row>
        <row r="1464">
          <cell r="C1464" t="str">
            <v>MATH705</v>
          </cell>
          <cell r="D1464">
            <v>0</v>
          </cell>
        </row>
        <row r="1465">
          <cell r="C1465" t="str">
            <v>MATH706</v>
          </cell>
          <cell r="D1465">
            <v>180</v>
          </cell>
        </row>
        <row r="1466">
          <cell r="C1466" t="str">
            <v>MATH708</v>
          </cell>
          <cell r="D1466">
            <v>0</v>
          </cell>
        </row>
        <row r="1467">
          <cell r="C1467" t="str">
            <v>MATH741</v>
          </cell>
          <cell r="D1467">
            <v>6200</v>
          </cell>
        </row>
        <row r="1468">
          <cell r="C1468" t="str">
            <v>MATH744</v>
          </cell>
          <cell r="D1468">
            <v>0</v>
          </cell>
        </row>
        <row r="1469">
          <cell r="C1469" t="str">
            <v>MATH746</v>
          </cell>
          <cell r="D1469">
            <v>0</v>
          </cell>
        </row>
        <row r="1470">
          <cell r="C1470" t="str">
            <v>MATH748</v>
          </cell>
          <cell r="D1470">
            <v>0</v>
          </cell>
        </row>
        <row r="1471">
          <cell r="C1471" t="str">
            <v>MATH751</v>
          </cell>
          <cell r="D1471">
            <v>0</v>
          </cell>
        </row>
        <row r="1472">
          <cell r="C1472" t="str">
            <v>MATH752</v>
          </cell>
          <cell r="D1472">
            <v>0</v>
          </cell>
        </row>
        <row r="1473">
          <cell r="C1473" t="str">
            <v>MATH758</v>
          </cell>
          <cell r="D1473">
            <v>0</v>
          </cell>
        </row>
        <row r="1474">
          <cell r="C1474" t="str">
            <v>MATH76</v>
          </cell>
          <cell r="D1474">
            <v>0</v>
          </cell>
        </row>
        <row r="1475">
          <cell r="C1475" t="str">
            <v>MATH771</v>
          </cell>
          <cell r="D1475">
            <v>0</v>
          </cell>
        </row>
        <row r="1476">
          <cell r="C1476" t="str">
            <v>MATH775</v>
          </cell>
          <cell r="D1476">
            <v>0</v>
          </cell>
        </row>
        <row r="1477">
          <cell r="C1477" t="str">
            <v>MATH777</v>
          </cell>
          <cell r="D1477">
            <v>0</v>
          </cell>
        </row>
        <row r="1478">
          <cell r="C1478" t="str">
            <v>MATH778</v>
          </cell>
          <cell r="D1478">
            <v>0</v>
          </cell>
        </row>
        <row r="1479">
          <cell r="C1479" t="str">
            <v>MATH78</v>
          </cell>
          <cell r="D1479">
            <v>0</v>
          </cell>
        </row>
        <row r="1480">
          <cell r="C1480" t="str">
            <v>MICR102</v>
          </cell>
          <cell r="D1480">
            <v>0</v>
          </cell>
        </row>
        <row r="1481">
          <cell r="C1481" t="str">
            <v>MICR106</v>
          </cell>
          <cell r="D1481">
            <v>0</v>
          </cell>
        </row>
        <row r="1482">
          <cell r="C1482" t="str">
            <v>MICR131</v>
          </cell>
          <cell r="D1482">
            <v>0</v>
          </cell>
        </row>
        <row r="1483">
          <cell r="C1483" t="str">
            <v>MICR138</v>
          </cell>
          <cell r="D1483">
            <v>0</v>
          </cell>
        </row>
        <row r="1484">
          <cell r="C1484" t="str">
            <v>MICR151</v>
          </cell>
          <cell r="D1484">
            <v>0</v>
          </cell>
        </row>
        <row r="1485">
          <cell r="C1485" t="str">
            <v>MICR158</v>
          </cell>
          <cell r="D1485">
            <v>0</v>
          </cell>
        </row>
        <row r="1486">
          <cell r="C1486" t="str">
            <v>MICR705</v>
          </cell>
          <cell r="D1486">
            <v>0</v>
          </cell>
        </row>
        <row r="1487">
          <cell r="C1487" t="str">
            <v>MICR706</v>
          </cell>
          <cell r="D1487">
            <v>0</v>
          </cell>
        </row>
        <row r="1488">
          <cell r="C1488" t="str">
            <v>MICR708</v>
          </cell>
          <cell r="D1488">
            <v>0</v>
          </cell>
        </row>
        <row r="1489">
          <cell r="C1489" t="str">
            <v>MICR741</v>
          </cell>
          <cell r="D1489">
            <v>10821</v>
          </cell>
        </row>
        <row r="1490">
          <cell r="C1490" t="str">
            <v>MICR744</v>
          </cell>
          <cell r="D1490">
            <v>0</v>
          </cell>
        </row>
        <row r="1491">
          <cell r="C1491" t="str">
            <v>MICR746</v>
          </cell>
          <cell r="D1491">
            <v>0</v>
          </cell>
        </row>
        <row r="1492">
          <cell r="C1492" t="str">
            <v>MICR748</v>
          </cell>
          <cell r="D1492">
            <v>0</v>
          </cell>
        </row>
        <row r="1493">
          <cell r="C1493" t="str">
            <v>MICR751</v>
          </cell>
          <cell r="D1493">
            <v>0</v>
          </cell>
        </row>
        <row r="1494">
          <cell r="C1494" t="str">
            <v>MICR752</v>
          </cell>
          <cell r="D1494">
            <v>0</v>
          </cell>
        </row>
        <row r="1495">
          <cell r="C1495" t="str">
            <v>MICR758</v>
          </cell>
          <cell r="D1495">
            <v>0</v>
          </cell>
        </row>
        <row r="1496">
          <cell r="C1496" t="str">
            <v>MICR76</v>
          </cell>
          <cell r="D1496">
            <v>0</v>
          </cell>
        </row>
        <row r="1497">
          <cell r="C1497" t="str">
            <v>MICR771</v>
          </cell>
          <cell r="D1497">
            <v>0</v>
          </cell>
        </row>
        <row r="1498">
          <cell r="C1498" t="str">
            <v>MICR775</v>
          </cell>
          <cell r="D1498">
            <v>0</v>
          </cell>
        </row>
        <row r="1499">
          <cell r="C1499" t="str">
            <v>MICR777</v>
          </cell>
          <cell r="D1499">
            <v>0</v>
          </cell>
        </row>
        <row r="1500">
          <cell r="C1500" t="str">
            <v>MICR778</v>
          </cell>
          <cell r="D1500">
            <v>0</v>
          </cell>
        </row>
        <row r="1501">
          <cell r="C1501" t="str">
            <v>MICR78</v>
          </cell>
          <cell r="D1501">
            <v>0</v>
          </cell>
        </row>
        <row r="1502">
          <cell r="C1502" t="str">
            <v>PHYS102</v>
          </cell>
          <cell r="D1502">
            <v>0</v>
          </cell>
        </row>
        <row r="1503">
          <cell r="C1503" t="str">
            <v>PHYS106</v>
          </cell>
          <cell r="D1503">
            <v>0</v>
          </cell>
        </row>
        <row r="1504">
          <cell r="C1504" t="str">
            <v>PHYS131</v>
          </cell>
          <cell r="D1504">
            <v>0</v>
          </cell>
        </row>
        <row r="1505">
          <cell r="C1505" t="str">
            <v>PHYS138</v>
          </cell>
          <cell r="D1505">
            <v>0</v>
          </cell>
        </row>
        <row r="1506">
          <cell r="C1506" t="str">
            <v>PHYS151</v>
          </cell>
          <cell r="D1506">
            <v>0</v>
          </cell>
        </row>
        <row r="1507">
          <cell r="C1507" t="str">
            <v>PHYS158</v>
          </cell>
          <cell r="D1507">
            <v>0</v>
          </cell>
        </row>
        <row r="1508">
          <cell r="C1508" t="str">
            <v>PHYS705</v>
          </cell>
          <cell r="D1508">
            <v>0</v>
          </cell>
        </row>
        <row r="1509">
          <cell r="C1509" t="str">
            <v>PHYS706</v>
          </cell>
          <cell r="D1509">
            <v>0</v>
          </cell>
        </row>
        <row r="1510">
          <cell r="C1510" t="str">
            <v>PHYS708</v>
          </cell>
          <cell r="D1510">
            <v>0</v>
          </cell>
        </row>
        <row r="1511">
          <cell r="C1511" t="str">
            <v>PHYS741</v>
          </cell>
          <cell r="D1511">
            <v>9700</v>
          </cell>
        </row>
        <row r="1512">
          <cell r="C1512" t="str">
            <v>PHYS744</v>
          </cell>
          <cell r="D1512">
            <v>0</v>
          </cell>
        </row>
        <row r="1513">
          <cell r="C1513" t="str">
            <v>PHYS746</v>
          </cell>
          <cell r="D1513">
            <v>0</v>
          </cell>
        </row>
        <row r="1514">
          <cell r="C1514" t="str">
            <v>PHYS748</v>
          </cell>
          <cell r="D1514">
            <v>0</v>
          </cell>
        </row>
        <row r="1515">
          <cell r="C1515" t="str">
            <v>PHYS751</v>
          </cell>
          <cell r="D1515">
            <v>0</v>
          </cell>
        </row>
        <row r="1516">
          <cell r="C1516" t="str">
            <v>PHYS752</v>
          </cell>
          <cell r="D1516">
            <v>0</v>
          </cell>
        </row>
        <row r="1517">
          <cell r="C1517" t="str">
            <v>PHYS758</v>
          </cell>
          <cell r="D1517">
            <v>0</v>
          </cell>
        </row>
        <row r="1518">
          <cell r="C1518" t="str">
            <v>PHYS76</v>
          </cell>
          <cell r="D1518">
            <v>0</v>
          </cell>
        </row>
        <row r="1519">
          <cell r="C1519" t="str">
            <v>PHYS771</v>
          </cell>
          <cell r="D1519">
            <v>0</v>
          </cell>
        </row>
        <row r="1520">
          <cell r="C1520" t="str">
            <v>PHYS775</v>
          </cell>
          <cell r="D1520">
            <v>0</v>
          </cell>
        </row>
        <row r="1521">
          <cell r="C1521" t="str">
            <v>PHYS777</v>
          </cell>
          <cell r="D1521">
            <v>0</v>
          </cell>
        </row>
        <row r="1522">
          <cell r="C1522" t="str">
            <v>PHYS778</v>
          </cell>
          <cell r="D1522">
            <v>0</v>
          </cell>
        </row>
        <row r="1523">
          <cell r="C1523" t="str">
            <v>PHYS78</v>
          </cell>
          <cell r="D1523">
            <v>0</v>
          </cell>
        </row>
        <row r="1524">
          <cell r="C1524" t="str">
            <v>RETAT102</v>
          </cell>
          <cell r="D1524">
            <v>0</v>
          </cell>
        </row>
        <row r="1525">
          <cell r="C1525" t="str">
            <v>RETAT106</v>
          </cell>
          <cell r="D1525">
            <v>0</v>
          </cell>
        </row>
        <row r="1526">
          <cell r="C1526" t="str">
            <v>RETAT131</v>
          </cell>
          <cell r="D1526">
            <v>0</v>
          </cell>
        </row>
        <row r="1527">
          <cell r="C1527" t="str">
            <v>RETAT138</v>
          </cell>
          <cell r="D1527">
            <v>0</v>
          </cell>
        </row>
        <row r="1528">
          <cell r="C1528" t="str">
            <v>RETAT151</v>
          </cell>
          <cell r="D1528">
            <v>0</v>
          </cell>
        </row>
        <row r="1529">
          <cell r="C1529" t="str">
            <v>RETAT158</v>
          </cell>
          <cell r="D1529">
            <v>0</v>
          </cell>
        </row>
        <row r="1530">
          <cell r="C1530" t="str">
            <v>RETAT705</v>
          </cell>
          <cell r="D1530">
            <v>0</v>
          </cell>
        </row>
        <row r="1531">
          <cell r="C1531" t="str">
            <v>RETAT706</v>
          </cell>
          <cell r="D1531">
            <v>123422.36</v>
          </cell>
        </row>
        <row r="1532">
          <cell r="C1532" t="str">
            <v>RETAT708</v>
          </cell>
          <cell r="D1532">
            <v>0</v>
          </cell>
        </row>
        <row r="1533">
          <cell r="C1533" t="str">
            <v>RETAT741</v>
          </cell>
          <cell r="D1533">
            <v>33638728.390000001</v>
          </cell>
        </row>
        <row r="1534">
          <cell r="C1534" t="str">
            <v>RETAT744</v>
          </cell>
          <cell r="D1534">
            <v>18456.04</v>
          </cell>
        </row>
        <row r="1535">
          <cell r="C1535" t="str">
            <v>RETAT746</v>
          </cell>
          <cell r="D1535">
            <v>0</v>
          </cell>
        </row>
        <row r="1536">
          <cell r="C1536" t="str">
            <v>RETAT748</v>
          </cell>
          <cell r="D1536">
            <v>0</v>
          </cell>
        </row>
        <row r="1537">
          <cell r="C1537" t="str">
            <v>RETAT751</v>
          </cell>
          <cell r="D1537">
            <v>0</v>
          </cell>
        </row>
        <row r="1538">
          <cell r="C1538" t="str">
            <v>RETAT752</v>
          </cell>
          <cell r="D1538">
            <v>0</v>
          </cell>
        </row>
        <row r="1539">
          <cell r="C1539" t="str">
            <v>RETAT758</v>
          </cell>
          <cell r="D1539">
            <v>2594932.6800000002</v>
          </cell>
        </row>
        <row r="1540">
          <cell r="C1540" t="str">
            <v>RETAT76</v>
          </cell>
          <cell r="D1540">
            <v>0</v>
          </cell>
        </row>
        <row r="1541">
          <cell r="C1541" t="str">
            <v>RETAT771</v>
          </cell>
          <cell r="D1541">
            <v>0</v>
          </cell>
        </row>
        <row r="1542">
          <cell r="C1542" t="str">
            <v>RETAT775</v>
          </cell>
          <cell r="D1542">
            <v>0</v>
          </cell>
        </row>
        <row r="1543">
          <cell r="C1543" t="str">
            <v>RETAT777</v>
          </cell>
          <cell r="D1543">
            <v>0</v>
          </cell>
        </row>
        <row r="1544">
          <cell r="C1544" t="str">
            <v>RETAT778</v>
          </cell>
          <cell r="D1544">
            <v>0</v>
          </cell>
        </row>
        <row r="1545">
          <cell r="C1545" t="str">
            <v>RETAT78</v>
          </cell>
          <cell r="D1545">
            <v>0</v>
          </cell>
        </row>
        <row r="1546">
          <cell r="C1546" t="str">
            <v>RPROP102</v>
          </cell>
          <cell r="D1546">
            <v>0</v>
          </cell>
        </row>
        <row r="1547">
          <cell r="C1547" t="str">
            <v>RPROP106</v>
          </cell>
          <cell r="D1547">
            <v>0</v>
          </cell>
        </row>
        <row r="1548">
          <cell r="C1548" t="str">
            <v>RPROP131</v>
          </cell>
          <cell r="D1548">
            <v>0</v>
          </cell>
        </row>
        <row r="1549">
          <cell r="C1549" t="str">
            <v>RPROP138</v>
          </cell>
          <cell r="D1549">
            <v>0</v>
          </cell>
        </row>
        <row r="1550">
          <cell r="C1550" t="str">
            <v>RPROP151</v>
          </cell>
          <cell r="D1550">
            <v>0</v>
          </cell>
        </row>
        <row r="1551">
          <cell r="C1551" t="str">
            <v>RPROP158</v>
          </cell>
          <cell r="D1551">
            <v>0</v>
          </cell>
        </row>
        <row r="1552">
          <cell r="C1552" t="str">
            <v>RPROP705</v>
          </cell>
          <cell r="D1552">
            <v>598</v>
          </cell>
        </row>
        <row r="1553">
          <cell r="C1553" t="str">
            <v>RPROP706</v>
          </cell>
          <cell r="D1553">
            <v>0</v>
          </cell>
        </row>
        <row r="1554">
          <cell r="C1554" t="str">
            <v>RPROP708</v>
          </cell>
          <cell r="D1554">
            <v>0</v>
          </cell>
        </row>
        <row r="1555">
          <cell r="C1555" t="str">
            <v>RPROP741</v>
          </cell>
          <cell r="D1555">
            <v>0</v>
          </cell>
        </row>
        <row r="1556">
          <cell r="C1556" t="str">
            <v>RPROP744</v>
          </cell>
          <cell r="D1556">
            <v>0</v>
          </cell>
        </row>
        <row r="1557">
          <cell r="C1557" t="str">
            <v>RPROP746</v>
          </cell>
          <cell r="D1557">
            <v>0</v>
          </cell>
        </row>
        <row r="1558">
          <cell r="C1558" t="str">
            <v>RPROP748</v>
          </cell>
          <cell r="D1558">
            <v>0</v>
          </cell>
        </row>
        <row r="1559">
          <cell r="C1559" t="str">
            <v>RPROP751</v>
          </cell>
          <cell r="D1559">
            <v>0</v>
          </cell>
        </row>
        <row r="1560">
          <cell r="C1560" t="str">
            <v>RPROP752</v>
          </cell>
          <cell r="D1560">
            <v>0</v>
          </cell>
        </row>
        <row r="1561">
          <cell r="C1561" t="str">
            <v>RPROP758</v>
          </cell>
          <cell r="D1561">
            <v>1300285.48</v>
          </cell>
        </row>
        <row r="1562">
          <cell r="C1562" t="str">
            <v>RPROP76</v>
          </cell>
          <cell r="D1562">
            <v>0</v>
          </cell>
        </row>
        <row r="1563">
          <cell r="C1563" t="str">
            <v>RPROP771</v>
          </cell>
          <cell r="D1563">
            <v>0</v>
          </cell>
        </row>
        <row r="1564">
          <cell r="C1564" t="str">
            <v>RPROP775</v>
          </cell>
          <cell r="D1564">
            <v>0</v>
          </cell>
        </row>
        <row r="1565">
          <cell r="C1565" t="str">
            <v>RPROP777</v>
          </cell>
          <cell r="D1565">
            <v>0</v>
          </cell>
        </row>
        <row r="1566">
          <cell r="C1566" t="str">
            <v>RPROP778</v>
          </cell>
          <cell r="D1566">
            <v>0</v>
          </cell>
        </row>
        <row r="1567">
          <cell r="C1567" t="str">
            <v>RPROP78</v>
          </cell>
          <cell r="D1567">
            <v>32559.3</v>
          </cell>
        </row>
        <row r="1568">
          <cell r="C1568" t="str">
            <v>SG102</v>
          </cell>
          <cell r="D1568">
            <v>0</v>
          </cell>
        </row>
        <row r="1569">
          <cell r="C1569" t="str">
            <v>SG106</v>
          </cell>
          <cell r="D1569">
            <v>0</v>
          </cell>
        </row>
        <row r="1570">
          <cell r="C1570" t="str">
            <v>SG131</v>
          </cell>
          <cell r="D1570">
            <v>3726.74</v>
          </cell>
        </row>
        <row r="1571">
          <cell r="C1571" t="str">
            <v>SG138</v>
          </cell>
          <cell r="D1571">
            <v>0</v>
          </cell>
        </row>
        <row r="1572">
          <cell r="C1572" t="str">
            <v>SG151</v>
          </cell>
          <cell r="D1572">
            <v>0</v>
          </cell>
        </row>
        <row r="1573">
          <cell r="C1573" t="str">
            <v>SG158</v>
          </cell>
          <cell r="D1573">
            <v>0</v>
          </cell>
        </row>
        <row r="1574">
          <cell r="C1574" t="str">
            <v>SG705</v>
          </cell>
          <cell r="D1574">
            <v>0</v>
          </cell>
        </row>
        <row r="1575">
          <cell r="C1575" t="str">
            <v>SG706</v>
          </cell>
          <cell r="D1575">
            <v>10659.1</v>
          </cell>
        </row>
        <row r="1576">
          <cell r="C1576" t="str">
            <v>SG708</v>
          </cell>
          <cell r="D1576">
            <v>5195.9399999999996</v>
          </cell>
        </row>
        <row r="1577">
          <cell r="C1577" t="str">
            <v>SG741</v>
          </cell>
          <cell r="D1577">
            <v>439790.9</v>
          </cell>
        </row>
        <row r="1578">
          <cell r="C1578" t="str">
            <v>SG744</v>
          </cell>
          <cell r="D1578">
            <v>0</v>
          </cell>
        </row>
        <row r="1579">
          <cell r="C1579" t="str">
            <v>SG746</v>
          </cell>
          <cell r="D1579">
            <v>0</v>
          </cell>
        </row>
        <row r="1580">
          <cell r="C1580" t="str">
            <v>SG748</v>
          </cell>
          <cell r="D1580">
            <v>18531.55</v>
          </cell>
        </row>
        <row r="1581">
          <cell r="C1581" t="str">
            <v>SG751</v>
          </cell>
          <cell r="D1581">
            <v>0</v>
          </cell>
        </row>
        <row r="1582">
          <cell r="C1582" t="str">
            <v>SG752</v>
          </cell>
          <cell r="D1582">
            <v>0</v>
          </cell>
        </row>
        <row r="1583">
          <cell r="C1583" t="str">
            <v>SG758</v>
          </cell>
          <cell r="D1583">
            <v>914.4</v>
          </cell>
        </row>
        <row r="1584">
          <cell r="C1584" t="str">
            <v>SG76</v>
          </cell>
          <cell r="D1584">
            <v>0</v>
          </cell>
        </row>
        <row r="1585">
          <cell r="C1585" t="str">
            <v>SG771</v>
          </cell>
          <cell r="D1585">
            <v>0</v>
          </cell>
        </row>
        <row r="1586">
          <cell r="C1586" t="str">
            <v>SG775</v>
          </cell>
          <cell r="D1586">
            <v>0</v>
          </cell>
        </row>
        <row r="1587">
          <cell r="C1587" t="str">
            <v>SG777</v>
          </cell>
          <cell r="D1587">
            <v>188329.18</v>
          </cell>
        </row>
        <row r="1588">
          <cell r="C1588" t="str">
            <v>SG778</v>
          </cell>
          <cell r="D1588">
            <v>0</v>
          </cell>
        </row>
        <row r="1589">
          <cell r="C1589" t="str">
            <v>SG78</v>
          </cell>
          <cell r="D1589">
            <v>0</v>
          </cell>
        </row>
        <row r="1590">
          <cell r="C1590" t="str">
            <v>1017481</v>
          </cell>
          <cell r="D1590">
            <v>3351</v>
          </cell>
        </row>
        <row r="1591">
          <cell r="C1591" t="str">
            <v>4017481</v>
          </cell>
          <cell r="D1591">
            <v>4648.45</v>
          </cell>
        </row>
        <row r="1592">
          <cell r="C1592" t="str">
            <v>6017481</v>
          </cell>
          <cell r="D1592">
            <v>44383.83</v>
          </cell>
        </row>
        <row r="1593">
          <cell r="C1593" t="str">
            <v>7027481</v>
          </cell>
          <cell r="D1593">
            <v>2898.97</v>
          </cell>
        </row>
        <row r="1594">
          <cell r="C1594" t="str">
            <v>7037481</v>
          </cell>
          <cell r="D1594">
            <v>46663</v>
          </cell>
        </row>
        <row r="1595">
          <cell r="C1595" t="str">
            <v>7057481</v>
          </cell>
          <cell r="D1595">
            <v>9000</v>
          </cell>
        </row>
        <row r="1596">
          <cell r="C1596" t="str">
            <v>7067481</v>
          </cell>
          <cell r="D1596">
            <v>3000</v>
          </cell>
        </row>
        <row r="1597">
          <cell r="C1597" t="str">
            <v>8017481</v>
          </cell>
          <cell r="D1597">
            <v>4149</v>
          </cell>
        </row>
        <row r="1598">
          <cell r="C1598" t="str">
            <v>GEOL7481</v>
          </cell>
          <cell r="D1598">
            <v>1363</v>
          </cell>
        </row>
        <row r="1599">
          <cell r="C1599" t="str">
            <v>SG7481</v>
          </cell>
          <cell r="D1599">
            <v>18531.55</v>
          </cell>
        </row>
      </sheetData>
      <sheetData sheetId="29">
        <row r="2">
          <cell r="C2">
            <v>10001131</v>
          </cell>
          <cell r="D2">
            <v>0</v>
          </cell>
          <cell r="E2">
            <v>-959085.39</v>
          </cell>
        </row>
        <row r="3">
          <cell r="C3">
            <v>10001706</v>
          </cell>
        </row>
        <row r="4">
          <cell r="C4">
            <v>10001708</v>
          </cell>
        </row>
        <row r="5">
          <cell r="C5">
            <v>10001741</v>
          </cell>
          <cell r="D5">
            <v>-311280</v>
          </cell>
          <cell r="E5">
            <v>-2003674.63</v>
          </cell>
        </row>
        <row r="6">
          <cell r="C6">
            <v>10001748</v>
          </cell>
          <cell r="D6">
            <v>0</v>
          </cell>
          <cell r="E6">
            <v>-15000</v>
          </cell>
        </row>
        <row r="7">
          <cell r="C7">
            <v>10001758</v>
          </cell>
        </row>
        <row r="8">
          <cell r="C8">
            <v>10003131</v>
          </cell>
          <cell r="D8">
            <v>-783988</v>
          </cell>
          <cell r="E8">
            <v>0</v>
          </cell>
        </row>
        <row r="9">
          <cell r="C9">
            <v>10003706</v>
          </cell>
          <cell r="D9">
            <v>-65000</v>
          </cell>
          <cell r="E9">
            <v>-65000</v>
          </cell>
        </row>
        <row r="10">
          <cell r="C10">
            <v>10003708</v>
          </cell>
          <cell r="D10">
            <v>-16500</v>
          </cell>
          <cell r="E10">
            <v>-16500</v>
          </cell>
        </row>
        <row r="11">
          <cell r="C11">
            <v>10003741</v>
          </cell>
          <cell r="D11">
            <v>-2214869.44</v>
          </cell>
          <cell r="E11">
            <v>-2854688.55</v>
          </cell>
        </row>
        <row r="12">
          <cell r="C12">
            <v>10003752</v>
          </cell>
          <cell r="D12">
            <v>-7000</v>
          </cell>
          <cell r="E12">
            <v>-7000</v>
          </cell>
        </row>
        <row r="13">
          <cell r="C13">
            <v>10003758</v>
          </cell>
          <cell r="D13">
            <v>-21500</v>
          </cell>
          <cell r="E13">
            <v>-21500</v>
          </cell>
        </row>
        <row r="14">
          <cell r="C14">
            <v>10003777</v>
          </cell>
          <cell r="D14">
            <v>-64996.05</v>
          </cell>
          <cell r="E14">
            <v>-64996.05</v>
          </cell>
        </row>
        <row r="15">
          <cell r="C15">
            <v>10004131</v>
          </cell>
          <cell r="D15">
            <v>0</v>
          </cell>
          <cell r="E15">
            <v>-210000</v>
          </cell>
        </row>
        <row r="16">
          <cell r="C16">
            <v>10004741</v>
          </cell>
          <cell r="D16">
            <v>-1387128.44</v>
          </cell>
          <cell r="E16">
            <v>-1177128.44</v>
          </cell>
        </row>
        <row r="17">
          <cell r="C17">
            <v>10006706</v>
          </cell>
          <cell r="D17">
            <v>-15000</v>
          </cell>
          <cell r="E17">
            <v>-15000</v>
          </cell>
        </row>
        <row r="18">
          <cell r="C18">
            <v>10006741</v>
          </cell>
          <cell r="D18">
            <v>-112577.56</v>
          </cell>
          <cell r="E18">
            <v>-112577.56</v>
          </cell>
        </row>
        <row r="19">
          <cell r="C19">
            <v>10007741</v>
          </cell>
          <cell r="D19">
            <v>-39440</v>
          </cell>
          <cell r="E19">
            <v>-39440</v>
          </cell>
        </row>
        <row r="20">
          <cell r="C20">
            <v>10007744</v>
          </cell>
        </row>
        <row r="21">
          <cell r="C21">
            <v>10009741</v>
          </cell>
          <cell r="D21">
            <v>-158584</v>
          </cell>
          <cell r="E21">
            <v>-158584</v>
          </cell>
        </row>
        <row r="22">
          <cell r="C22">
            <v>10009744</v>
          </cell>
          <cell r="D22">
            <v>-60000</v>
          </cell>
          <cell r="E22">
            <v>-90352</v>
          </cell>
        </row>
        <row r="23">
          <cell r="C23">
            <v>10009758</v>
          </cell>
          <cell r="D23">
            <v>-15000</v>
          </cell>
          <cell r="E23">
            <v>-34000</v>
          </cell>
        </row>
        <row r="24">
          <cell r="C24">
            <v>10009777</v>
          </cell>
          <cell r="D24">
            <v>-1073.8800000000001</v>
          </cell>
          <cell r="E24">
            <v>-1073.8800000000001</v>
          </cell>
        </row>
        <row r="25">
          <cell r="C25">
            <v>10101741</v>
          </cell>
          <cell r="D25">
            <v>-240642</v>
          </cell>
          <cell r="E25">
            <v>-240642</v>
          </cell>
        </row>
        <row r="26">
          <cell r="C26">
            <v>10101748</v>
          </cell>
          <cell r="D26">
            <v>-4000</v>
          </cell>
          <cell r="E26">
            <v>-4000</v>
          </cell>
        </row>
        <row r="27">
          <cell r="C27">
            <v>10101777</v>
          </cell>
          <cell r="D27">
            <v>-5359.61</v>
          </cell>
          <cell r="E27">
            <v>-5359.61</v>
          </cell>
        </row>
        <row r="28">
          <cell r="C28">
            <v>10120741</v>
          </cell>
          <cell r="D28">
            <v>0</v>
          </cell>
          <cell r="E28">
            <v>-14819</v>
          </cell>
        </row>
        <row r="29">
          <cell r="C29">
            <v>10120744</v>
          </cell>
          <cell r="D29">
            <v>0</v>
          </cell>
          <cell r="E29">
            <v>-4213.87</v>
          </cell>
        </row>
        <row r="30">
          <cell r="C30">
            <v>10120758</v>
          </cell>
          <cell r="D30">
            <v>0</v>
          </cell>
          <cell r="E30">
            <v>-168.55</v>
          </cell>
        </row>
        <row r="31">
          <cell r="C31">
            <v>10201706</v>
          </cell>
          <cell r="D31">
            <v>-4995.9399999999996</v>
          </cell>
          <cell r="E31">
            <v>-4995.9399999999996</v>
          </cell>
        </row>
        <row r="32">
          <cell r="C32">
            <v>10201708</v>
          </cell>
          <cell r="D32">
            <v>-10671.43</v>
          </cell>
          <cell r="E32">
            <v>-10671.43</v>
          </cell>
        </row>
        <row r="33">
          <cell r="C33">
            <v>10201741</v>
          </cell>
          <cell r="D33">
            <v>-401320</v>
          </cell>
          <cell r="E33">
            <v>-401320</v>
          </cell>
        </row>
        <row r="34">
          <cell r="C34">
            <v>10201748</v>
          </cell>
          <cell r="D34">
            <v>-35000</v>
          </cell>
          <cell r="E34">
            <v>-35000</v>
          </cell>
        </row>
        <row r="35">
          <cell r="C35">
            <v>10201777</v>
          </cell>
          <cell r="D35">
            <v>-247820.15</v>
          </cell>
          <cell r="E35">
            <v>-247820.15</v>
          </cell>
        </row>
        <row r="36">
          <cell r="C36">
            <v>1020201741</v>
          </cell>
          <cell r="D36">
            <v>-35300</v>
          </cell>
          <cell r="E36">
            <v>-35300</v>
          </cell>
        </row>
        <row r="37">
          <cell r="C37">
            <v>1020202741</v>
          </cell>
          <cell r="D37">
            <v>-35300</v>
          </cell>
          <cell r="E37">
            <v>-35300</v>
          </cell>
        </row>
        <row r="38">
          <cell r="C38">
            <v>1020203706</v>
          </cell>
          <cell r="D38">
            <v>-9000</v>
          </cell>
          <cell r="E38">
            <v>-9000</v>
          </cell>
        </row>
        <row r="39">
          <cell r="C39">
            <v>1020203741</v>
          </cell>
          <cell r="D39">
            <v>-9500</v>
          </cell>
          <cell r="E39">
            <v>-9500</v>
          </cell>
        </row>
        <row r="40">
          <cell r="C40">
            <v>1020204741</v>
          </cell>
          <cell r="D40">
            <v>-6200</v>
          </cell>
          <cell r="E40">
            <v>-6200</v>
          </cell>
        </row>
        <row r="41">
          <cell r="C41">
            <v>1020205741</v>
          </cell>
          <cell r="D41">
            <v>-9700</v>
          </cell>
          <cell r="E41">
            <v>-9700</v>
          </cell>
        </row>
        <row r="42">
          <cell r="C42">
            <v>1020206741</v>
          </cell>
          <cell r="D42">
            <v>-19000</v>
          </cell>
          <cell r="E42">
            <v>-19000</v>
          </cell>
        </row>
        <row r="43">
          <cell r="C43">
            <v>1020207741</v>
          </cell>
          <cell r="D43">
            <v>-99964.55</v>
          </cell>
          <cell r="E43">
            <v>-99964.55</v>
          </cell>
        </row>
        <row r="44">
          <cell r="C44">
            <v>1020207777</v>
          </cell>
          <cell r="D44">
            <v>-989.31</v>
          </cell>
          <cell r="E44">
            <v>-989.31</v>
          </cell>
        </row>
        <row r="45">
          <cell r="C45">
            <v>1020208748</v>
          </cell>
          <cell r="D45">
            <v>-286410</v>
          </cell>
          <cell r="E45">
            <v>-286410</v>
          </cell>
        </row>
        <row r="46">
          <cell r="C46">
            <v>10220131</v>
          </cell>
          <cell r="D46">
            <v>-36242</v>
          </cell>
          <cell r="E46">
            <v>-41342</v>
          </cell>
        </row>
        <row r="47">
          <cell r="C47">
            <v>10220706</v>
          </cell>
          <cell r="D47">
            <v>-67400</v>
          </cell>
          <cell r="E47">
            <v>-94330</v>
          </cell>
        </row>
        <row r="48">
          <cell r="C48">
            <v>10220741</v>
          </cell>
          <cell r="D48">
            <v>-60010</v>
          </cell>
          <cell r="E48">
            <v>-60010</v>
          </cell>
        </row>
        <row r="49">
          <cell r="C49">
            <v>10220744</v>
          </cell>
          <cell r="D49">
            <v>-533242</v>
          </cell>
          <cell r="E49">
            <v>-570098.98</v>
          </cell>
        </row>
        <row r="50">
          <cell r="C50">
            <v>10220757</v>
          </cell>
          <cell r="D50">
            <v>-40347</v>
          </cell>
          <cell r="E50">
            <v>-40347</v>
          </cell>
        </row>
        <row r="51">
          <cell r="C51">
            <v>10220778</v>
          </cell>
          <cell r="D51">
            <v>0</v>
          </cell>
          <cell r="E51">
            <v>-20202.490000000002</v>
          </cell>
        </row>
        <row r="52">
          <cell r="C52">
            <v>10221131</v>
          </cell>
          <cell r="D52">
            <v>-11000</v>
          </cell>
          <cell r="E52">
            <v>-11000</v>
          </cell>
        </row>
        <row r="53">
          <cell r="C53">
            <v>10221138</v>
          </cell>
          <cell r="D53">
            <v>0</v>
          </cell>
          <cell r="E53">
            <v>-11037</v>
          </cell>
        </row>
        <row r="54">
          <cell r="C54">
            <v>10221706</v>
          </cell>
          <cell r="D54">
            <v>-157107.04</v>
          </cell>
          <cell r="E54">
            <v>-142103</v>
          </cell>
        </row>
        <row r="55">
          <cell r="C55">
            <v>10221741</v>
          </cell>
          <cell r="D55">
            <v>-18480</v>
          </cell>
          <cell r="E55">
            <v>-18480</v>
          </cell>
        </row>
        <row r="56">
          <cell r="C56">
            <v>10222131</v>
          </cell>
          <cell r="D56">
            <v>-6600</v>
          </cell>
          <cell r="E56">
            <v>-6600</v>
          </cell>
        </row>
        <row r="57">
          <cell r="C57">
            <v>10222741</v>
          </cell>
          <cell r="D57">
            <v>-19300</v>
          </cell>
          <cell r="E57">
            <v>-19300</v>
          </cell>
        </row>
        <row r="58">
          <cell r="C58">
            <v>10222744</v>
          </cell>
          <cell r="D58">
            <v>0</v>
          </cell>
          <cell r="E58">
            <v>-39389</v>
          </cell>
        </row>
        <row r="59">
          <cell r="C59">
            <v>1022301131</v>
          </cell>
          <cell r="D59">
            <v>-16732.099999999999</v>
          </cell>
          <cell r="E59">
            <v>-16732.099999999999</v>
          </cell>
        </row>
        <row r="60">
          <cell r="C60">
            <v>1022301741</v>
          </cell>
          <cell r="D60">
            <v>-7500</v>
          </cell>
          <cell r="E60">
            <v>-7500</v>
          </cell>
        </row>
        <row r="61">
          <cell r="C61">
            <v>1022301744</v>
          </cell>
          <cell r="D61">
            <v>-48663.33</v>
          </cell>
          <cell r="E61">
            <v>-48663.33</v>
          </cell>
        </row>
        <row r="62">
          <cell r="C62">
            <v>1022301758</v>
          </cell>
        </row>
        <row r="63">
          <cell r="C63">
            <v>1022301771</v>
          </cell>
          <cell r="D63">
            <v>0</v>
          </cell>
          <cell r="E63">
            <v>-2532</v>
          </cell>
        </row>
        <row r="64">
          <cell r="C64">
            <v>1022302131</v>
          </cell>
          <cell r="D64">
            <v>-61199</v>
          </cell>
          <cell r="E64">
            <v>-61797.91</v>
          </cell>
        </row>
        <row r="65">
          <cell r="C65">
            <v>1022302706</v>
          </cell>
          <cell r="D65">
            <v>-68330</v>
          </cell>
          <cell r="E65">
            <v>-87802.09</v>
          </cell>
        </row>
        <row r="66">
          <cell r="C66">
            <v>1022302741</v>
          </cell>
          <cell r="D66">
            <v>-103280</v>
          </cell>
          <cell r="E66">
            <v>0</v>
          </cell>
        </row>
        <row r="67">
          <cell r="C67">
            <v>1022302744</v>
          </cell>
          <cell r="D67">
            <v>-47500</v>
          </cell>
          <cell r="E67">
            <v>-93881.8</v>
          </cell>
        </row>
        <row r="68">
          <cell r="C68">
            <v>1022302748</v>
          </cell>
          <cell r="D68">
            <v>-4169</v>
          </cell>
          <cell r="E68">
            <v>-4169</v>
          </cell>
        </row>
        <row r="69">
          <cell r="C69">
            <v>10224131</v>
          </cell>
          <cell r="D69">
            <v>0</v>
          </cell>
          <cell r="E69">
            <v>-27926.1</v>
          </cell>
        </row>
        <row r="70">
          <cell r="C70">
            <v>10224705</v>
          </cell>
          <cell r="D70">
            <v>-2500</v>
          </cell>
          <cell r="E70">
            <v>-2500</v>
          </cell>
        </row>
        <row r="71">
          <cell r="C71">
            <v>10224706</v>
          </cell>
          <cell r="D71">
            <v>-4500</v>
          </cell>
          <cell r="E71">
            <v>-4500</v>
          </cell>
        </row>
        <row r="72">
          <cell r="C72">
            <v>10224741</v>
          </cell>
          <cell r="D72">
            <v>-8925</v>
          </cell>
          <cell r="E72">
            <v>-8925</v>
          </cell>
        </row>
        <row r="73">
          <cell r="C73">
            <v>10224744</v>
          </cell>
          <cell r="D73">
            <v>-7449.08</v>
          </cell>
          <cell r="E73">
            <v>-17549.080000000002</v>
          </cell>
        </row>
        <row r="74">
          <cell r="C74">
            <v>10225131</v>
          </cell>
          <cell r="D74">
            <v>-75008.58</v>
          </cell>
          <cell r="E74">
            <v>-67504.289999999994</v>
          </cell>
        </row>
        <row r="75">
          <cell r="C75">
            <v>10225706</v>
          </cell>
          <cell r="D75">
            <v>-20000</v>
          </cell>
          <cell r="E75">
            <v>-37068.879999999997</v>
          </cell>
        </row>
        <row r="76">
          <cell r="C76">
            <v>10225741</v>
          </cell>
          <cell r="D76">
            <v>-25400</v>
          </cell>
          <cell r="E76">
            <v>-11900</v>
          </cell>
        </row>
        <row r="77">
          <cell r="C77">
            <v>10225744</v>
          </cell>
          <cell r="D77">
            <v>0</v>
          </cell>
          <cell r="E77">
            <v>-13500</v>
          </cell>
        </row>
        <row r="78">
          <cell r="C78">
            <v>10226741</v>
          </cell>
          <cell r="D78">
            <v>-18473</v>
          </cell>
          <cell r="E78">
            <v>-18473</v>
          </cell>
        </row>
        <row r="79">
          <cell r="C79">
            <v>1022701131</v>
          </cell>
          <cell r="D79">
            <v>-70000</v>
          </cell>
          <cell r="E79">
            <v>-190000</v>
          </cell>
        </row>
        <row r="80">
          <cell r="C80">
            <v>1022701706</v>
          </cell>
          <cell r="D80">
            <v>-55000</v>
          </cell>
          <cell r="E80">
            <v>-72000</v>
          </cell>
        </row>
        <row r="81">
          <cell r="C81">
            <v>1022701741</v>
          </cell>
          <cell r="D81">
            <v>-6833</v>
          </cell>
          <cell r="E81">
            <v>-141833</v>
          </cell>
        </row>
        <row r="82">
          <cell r="C82">
            <v>1022701744</v>
          </cell>
          <cell r="D82">
            <v>-60000</v>
          </cell>
          <cell r="E82">
            <v>-5000</v>
          </cell>
        </row>
        <row r="83">
          <cell r="C83">
            <v>1022701748</v>
          </cell>
        </row>
        <row r="84">
          <cell r="C84">
            <v>1022701758</v>
          </cell>
          <cell r="D84">
            <v>-7901</v>
          </cell>
          <cell r="E84">
            <v>-7901</v>
          </cell>
        </row>
        <row r="85">
          <cell r="C85">
            <v>1022702741</v>
          </cell>
          <cell r="D85">
            <v>-8416</v>
          </cell>
          <cell r="E85">
            <v>-8416</v>
          </cell>
        </row>
        <row r="86">
          <cell r="C86">
            <v>10228131</v>
          </cell>
          <cell r="D86">
            <v>-3843</v>
          </cell>
          <cell r="E86">
            <v>-3843</v>
          </cell>
        </row>
        <row r="87">
          <cell r="C87">
            <v>10228706</v>
          </cell>
          <cell r="D87">
            <v>-43101.73</v>
          </cell>
          <cell r="E87">
            <v>-33484.71</v>
          </cell>
        </row>
        <row r="88">
          <cell r="C88">
            <v>10228741</v>
          </cell>
          <cell r="D88">
            <v>-7686</v>
          </cell>
          <cell r="E88">
            <v>-7686</v>
          </cell>
        </row>
        <row r="89">
          <cell r="C89">
            <v>10228744</v>
          </cell>
          <cell r="D89">
            <v>-22000</v>
          </cell>
          <cell r="E89">
            <v>-22000</v>
          </cell>
        </row>
        <row r="90">
          <cell r="C90">
            <v>10229131</v>
          </cell>
          <cell r="D90">
            <v>-20000</v>
          </cell>
          <cell r="E90">
            <v>-20000</v>
          </cell>
        </row>
        <row r="91">
          <cell r="C91">
            <v>10229741</v>
          </cell>
          <cell r="D91">
            <v>-62426.32</v>
          </cell>
          <cell r="E91">
            <v>-24875</v>
          </cell>
        </row>
        <row r="92">
          <cell r="C92">
            <v>10229744</v>
          </cell>
          <cell r="D92">
            <v>0</v>
          </cell>
          <cell r="E92">
            <v>-39912.86</v>
          </cell>
        </row>
        <row r="93">
          <cell r="C93">
            <v>10301741</v>
          </cell>
          <cell r="D93">
            <v>-258160</v>
          </cell>
          <cell r="E93">
            <v>-258160</v>
          </cell>
        </row>
        <row r="94">
          <cell r="C94">
            <v>10301748</v>
          </cell>
          <cell r="D94">
            <v>-25193</v>
          </cell>
          <cell r="E94">
            <v>-10193</v>
          </cell>
        </row>
        <row r="95">
          <cell r="C95">
            <v>10301758</v>
          </cell>
          <cell r="D95">
            <v>-6300</v>
          </cell>
          <cell r="E95">
            <v>-6300</v>
          </cell>
        </row>
        <row r="96">
          <cell r="C96">
            <v>10301777</v>
          </cell>
          <cell r="D96">
            <v>-5990</v>
          </cell>
          <cell r="E96">
            <v>-5990</v>
          </cell>
        </row>
        <row r="97">
          <cell r="C97">
            <v>10320705</v>
          </cell>
          <cell r="D97">
            <v>-28824.43</v>
          </cell>
          <cell r="E97">
            <v>-11344.26</v>
          </cell>
        </row>
        <row r="98">
          <cell r="C98">
            <v>10320706</v>
          </cell>
        </row>
        <row r="99">
          <cell r="C99">
            <v>10320741</v>
          </cell>
          <cell r="D99">
            <v>-58677.35</v>
          </cell>
          <cell r="E99">
            <v>-58677.35</v>
          </cell>
        </row>
        <row r="100">
          <cell r="C100">
            <v>10320744</v>
          </cell>
          <cell r="D100">
            <v>-106829.43</v>
          </cell>
          <cell r="E100">
            <v>-80931</v>
          </cell>
        </row>
        <row r="101">
          <cell r="C101">
            <v>10321706</v>
          </cell>
          <cell r="D101">
            <v>0</v>
          </cell>
          <cell r="E101">
            <v>-4180.6000000000004</v>
          </cell>
        </row>
        <row r="102">
          <cell r="C102">
            <v>10321741</v>
          </cell>
          <cell r="D102">
            <v>-14000</v>
          </cell>
          <cell r="E102">
            <v>-29876</v>
          </cell>
        </row>
        <row r="103">
          <cell r="C103">
            <v>10321744</v>
          </cell>
          <cell r="D103">
            <v>0</v>
          </cell>
          <cell r="E103">
            <v>-186957.15</v>
          </cell>
        </row>
        <row r="104">
          <cell r="C104">
            <v>10322741</v>
          </cell>
          <cell r="D104">
            <v>-2369</v>
          </cell>
          <cell r="E104">
            <v>-2369</v>
          </cell>
        </row>
        <row r="105">
          <cell r="C105">
            <v>10322744</v>
          </cell>
          <cell r="D105">
            <v>0</v>
          </cell>
          <cell r="E105">
            <v>-1000</v>
          </cell>
        </row>
        <row r="106">
          <cell r="C106">
            <v>10322758</v>
          </cell>
          <cell r="D106">
            <v>0</v>
          </cell>
          <cell r="E106">
            <v>-1900</v>
          </cell>
        </row>
        <row r="107">
          <cell r="C107">
            <v>10323131</v>
          </cell>
          <cell r="D107">
            <v>0</v>
          </cell>
          <cell r="E107">
            <v>-9000</v>
          </cell>
        </row>
        <row r="108">
          <cell r="C108">
            <v>10323741</v>
          </cell>
          <cell r="D108">
            <v>-2368</v>
          </cell>
          <cell r="E108">
            <v>-2368</v>
          </cell>
        </row>
        <row r="109">
          <cell r="C109">
            <v>10323744</v>
          </cell>
          <cell r="D109">
            <v>0</v>
          </cell>
          <cell r="E109">
            <v>-52507</v>
          </cell>
        </row>
        <row r="110">
          <cell r="C110">
            <v>10324741</v>
          </cell>
          <cell r="D110">
            <v>-2368</v>
          </cell>
          <cell r="E110">
            <v>-17613</v>
          </cell>
        </row>
        <row r="111">
          <cell r="C111">
            <v>10401131</v>
          </cell>
          <cell r="D111">
            <v>-6000</v>
          </cell>
          <cell r="E111">
            <v>-6000</v>
          </cell>
        </row>
        <row r="112">
          <cell r="C112">
            <v>10401706</v>
          </cell>
          <cell r="D112">
            <v>-54000</v>
          </cell>
          <cell r="E112">
            <v>-54000</v>
          </cell>
        </row>
        <row r="113">
          <cell r="C113">
            <v>10401741</v>
          </cell>
          <cell r="D113">
            <v>-361424</v>
          </cell>
          <cell r="E113">
            <v>-361424</v>
          </cell>
        </row>
        <row r="114">
          <cell r="C114">
            <v>10401748</v>
          </cell>
          <cell r="D114">
            <v>-25400</v>
          </cell>
          <cell r="E114">
            <v>-25400</v>
          </cell>
        </row>
        <row r="115">
          <cell r="C115">
            <v>10401777</v>
          </cell>
          <cell r="D115">
            <v>-722.9</v>
          </cell>
          <cell r="E115">
            <v>-722.9</v>
          </cell>
        </row>
        <row r="116">
          <cell r="C116">
            <v>1040201131</v>
          </cell>
          <cell r="D116">
            <v>-3000</v>
          </cell>
          <cell r="E116">
            <v>-3000</v>
          </cell>
        </row>
        <row r="117">
          <cell r="C117">
            <v>1040201748</v>
          </cell>
          <cell r="D117">
            <v>-47000</v>
          </cell>
          <cell r="E117">
            <v>-77000</v>
          </cell>
        </row>
        <row r="118">
          <cell r="C118">
            <v>10420131</v>
          </cell>
          <cell r="D118">
            <v>-2000</v>
          </cell>
          <cell r="E118">
            <v>-2000</v>
          </cell>
        </row>
        <row r="119">
          <cell r="C119">
            <v>10420741</v>
          </cell>
          <cell r="D119">
            <v>-13575</v>
          </cell>
          <cell r="E119">
            <v>-13575</v>
          </cell>
        </row>
        <row r="120">
          <cell r="C120">
            <v>10420748</v>
          </cell>
          <cell r="D120">
            <v>0</v>
          </cell>
          <cell r="E120">
            <v>-4332</v>
          </cell>
        </row>
        <row r="121">
          <cell r="C121">
            <v>10501706</v>
          </cell>
          <cell r="D121">
            <v>-74270</v>
          </cell>
          <cell r="E121">
            <v>-74270</v>
          </cell>
        </row>
        <row r="122">
          <cell r="C122">
            <v>10501708</v>
          </cell>
          <cell r="D122">
            <v>0</v>
          </cell>
          <cell r="E122">
            <v>-4000</v>
          </cell>
        </row>
        <row r="123">
          <cell r="C123">
            <v>10501741</v>
          </cell>
          <cell r="D123">
            <v>-173109.72</v>
          </cell>
          <cell r="E123">
            <v>-173109.72</v>
          </cell>
        </row>
        <row r="124">
          <cell r="C124">
            <v>10501748</v>
          </cell>
          <cell r="D124">
            <v>-56900</v>
          </cell>
          <cell r="E124">
            <v>-56900</v>
          </cell>
        </row>
        <row r="125">
          <cell r="C125">
            <v>10501758</v>
          </cell>
          <cell r="D125">
            <v>-10000</v>
          </cell>
          <cell r="E125">
            <v>-10000</v>
          </cell>
        </row>
        <row r="126">
          <cell r="C126">
            <v>10501777</v>
          </cell>
          <cell r="D126">
            <v>-17621.599999999999</v>
          </cell>
          <cell r="E126">
            <v>-17621.599999999999</v>
          </cell>
        </row>
        <row r="127">
          <cell r="C127">
            <v>1050201708</v>
          </cell>
        </row>
        <row r="128">
          <cell r="C128">
            <v>1050201741</v>
          </cell>
          <cell r="D128">
            <v>-89652</v>
          </cell>
          <cell r="E128">
            <v>-89652</v>
          </cell>
        </row>
        <row r="129">
          <cell r="C129">
            <v>1050201748</v>
          </cell>
          <cell r="D129">
            <v>-24277</v>
          </cell>
          <cell r="E129">
            <v>-24277</v>
          </cell>
        </row>
        <row r="130">
          <cell r="C130">
            <v>1050201758</v>
          </cell>
          <cell r="D130">
            <v>-1000</v>
          </cell>
          <cell r="E130">
            <v>-1000</v>
          </cell>
        </row>
        <row r="131">
          <cell r="C131">
            <v>1050202741</v>
          </cell>
          <cell r="D131">
            <v>-181571</v>
          </cell>
          <cell r="E131">
            <v>-181571</v>
          </cell>
        </row>
        <row r="132">
          <cell r="C132">
            <v>1050202748</v>
          </cell>
          <cell r="D132">
            <v>-23092</v>
          </cell>
          <cell r="E132">
            <v>-23092</v>
          </cell>
        </row>
        <row r="133">
          <cell r="C133">
            <v>1050203748</v>
          </cell>
          <cell r="D133">
            <v>-103378</v>
          </cell>
          <cell r="E133">
            <v>-103378</v>
          </cell>
        </row>
        <row r="134">
          <cell r="C134">
            <v>1050204708</v>
          </cell>
        </row>
        <row r="135">
          <cell r="C135">
            <v>1050204741</v>
          </cell>
          <cell r="D135">
            <v>-7279</v>
          </cell>
          <cell r="E135">
            <v>-7279</v>
          </cell>
        </row>
        <row r="136">
          <cell r="C136">
            <v>1050204744</v>
          </cell>
          <cell r="D136">
            <v>-32000</v>
          </cell>
          <cell r="E136">
            <v>-32000</v>
          </cell>
        </row>
        <row r="137">
          <cell r="C137">
            <v>1050204748</v>
          </cell>
          <cell r="D137">
            <v>-5263</v>
          </cell>
          <cell r="E137">
            <v>-5263</v>
          </cell>
        </row>
        <row r="138">
          <cell r="C138">
            <v>1050205741</v>
          </cell>
          <cell r="D138">
            <v>-60684</v>
          </cell>
          <cell r="E138">
            <v>-66154.460000000006</v>
          </cell>
        </row>
        <row r="139">
          <cell r="C139">
            <v>1050205748</v>
          </cell>
          <cell r="D139">
            <v>-7368.4</v>
          </cell>
          <cell r="E139">
            <v>-7368.4</v>
          </cell>
        </row>
        <row r="140">
          <cell r="C140">
            <v>1050206706</v>
          </cell>
          <cell r="D140">
            <v>-109514.03</v>
          </cell>
          <cell r="E140">
            <v>-107514.03</v>
          </cell>
        </row>
        <row r="141">
          <cell r="C141">
            <v>10601706</v>
          </cell>
          <cell r="D141">
            <v>-165935</v>
          </cell>
          <cell r="E141">
            <v>-165935</v>
          </cell>
        </row>
        <row r="142">
          <cell r="C142">
            <v>10601708</v>
          </cell>
          <cell r="D142">
            <v>-10000</v>
          </cell>
          <cell r="E142">
            <v>-10000</v>
          </cell>
        </row>
        <row r="143">
          <cell r="C143">
            <v>10601741</v>
          </cell>
          <cell r="D143">
            <v>-640437.9</v>
          </cell>
          <cell r="E143">
            <v>-660437.9</v>
          </cell>
        </row>
        <row r="144">
          <cell r="C144">
            <v>10601758</v>
          </cell>
          <cell r="D144">
            <v>-17500</v>
          </cell>
          <cell r="E144">
            <v>-17500</v>
          </cell>
        </row>
        <row r="145">
          <cell r="C145">
            <v>10601777</v>
          </cell>
          <cell r="D145">
            <v>-1831.88</v>
          </cell>
          <cell r="E145">
            <v>-1831.88</v>
          </cell>
        </row>
        <row r="146">
          <cell r="C146">
            <v>10701741</v>
          </cell>
          <cell r="D146">
            <v>-244367.43</v>
          </cell>
          <cell r="E146">
            <v>-245411.43</v>
          </cell>
        </row>
        <row r="147">
          <cell r="C147">
            <v>10701748</v>
          </cell>
          <cell r="D147">
            <v>-5000</v>
          </cell>
          <cell r="E147">
            <v>-5000</v>
          </cell>
        </row>
        <row r="148">
          <cell r="C148">
            <v>10701777</v>
          </cell>
          <cell r="D148">
            <v>-250.66</v>
          </cell>
          <cell r="E148">
            <v>-250.66</v>
          </cell>
        </row>
        <row r="149">
          <cell r="C149">
            <v>10801131</v>
          </cell>
          <cell r="D149">
            <v>-1019455</v>
          </cell>
          <cell r="E149">
            <v>-1019455</v>
          </cell>
        </row>
        <row r="150">
          <cell r="C150">
            <v>10801741</v>
          </cell>
          <cell r="D150">
            <v>-239600</v>
          </cell>
          <cell r="E150">
            <v>-239600</v>
          </cell>
        </row>
        <row r="151">
          <cell r="C151">
            <v>10801777</v>
          </cell>
          <cell r="D151">
            <v>-36090.83</v>
          </cell>
          <cell r="E151">
            <v>-36090.83</v>
          </cell>
        </row>
        <row r="152">
          <cell r="C152">
            <v>10802131</v>
          </cell>
          <cell r="D152">
            <v>-141100</v>
          </cell>
          <cell r="E152">
            <v>-141100</v>
          </cell>
        </row>
        <row r="153">
          <cell r="C153">
            <v>10802741</v>
          </cell>
          <cell r="D153">
            <v>-347190</v>
          </cell>
          <cell r="E153">
            <v>-347190</v>
          </cell>
        </row>
        <row r="154">
          <cell r="C154">
            <v>10802758</v>
          </cell>
        </row>
        <row r="155">
          <cell r="C155">
            <v>10803131</v>
          </cell>
          <cell r="D155">
            <v>-20000</v>
          </cell>
          <cell r="E155">
            <v>-20000</v>
          </cell>
        </row>
        <row r="156">
          <cell r="C156">
            <v>10803741</v>
          </cell>
          <cell r="D156">
            <v>-102200</v>
          </cell>
          <cell r="E156">
            <v>-102200</v>
          </cell>
        </row>
        <row r="157">
          <cell r="C157">
            <v>10803744</v>
          </cell>
          <cell r="D157">
            <v>-15000</v>
          </cell>
          <cell r="E157">
            <v>-15000</v>
          </cell>
        </row>
        <row r="158">
          <cell r="C158">
            <v>10901706</v>
          </cell>
          <cell r="D158">
            <v>-789068</v>
          </cell>
          <cell r="E158">
            <v>-789068</v>
          </cell>
        </row>
        <row r="159">
          <cell r="C159">
            <v>10901741</v>
          </cell>
          <cell r="D159">
            <v>-26929</v>
          </cell>
          <cell r="E159">
            <v>-26929</v>
          </cell>
        </row>
        <row r="160">
          <cell r="C160">
            <v>10901744</v>
          </cell>
          <cell r="D160">
            <v>-210932</v>
          </cell>
          <cell r="E160">
            <v>-210932</v>
          </cell>
        </row>
        <row r="161">
          <cell r="C161">
            <v>10901777</v>
          </cell>
          <cell r="D161">
            <v>-532</v>
          </cell>
          <cell r="E161">
            <v>-532</v>
          </cell>
        </row>
        <row r="162">
          <cell r="C162">
            <v>11001706</v>
          </cell>
          <cell r="D162">
            <v>-5000</v>
          </cell>
          <cell r="E162">
            <v>-5000</v>
          </cell>
        </row>
        <row r="163">
          <cell r="C163">
            <v>11001741</v>
          </cell>
          <cell r="D163">
            <v>-103000</v>
          </cell>
          <cell r="E163">
            <v>-103000</v>
          </cell>
        </row>
        <row r="164">
          <cell r="C164">
            <v>11001744</v>
          </cell>
          <cell r="D164">
            <v>-193000</v>
          </cell>
          <cell r="E164">
            <v>-102615</v>
          </cell>
        </row>
        <row r="165">
          <cell r="C165">
            <v>11002706</v>
          </cell>
          <cell r="D165">
            <v>-250000</v>
          </cell>
          <cell r="E165">
            <v>-250000</v>
          </cell>
        </row>
        <row r="166">
          <cell r="C166">
            <v>11102706</v>
          </cell>
          <cell r="D166">
            <v>-350000</v>
          </cell>
          <cell r="E166">
            <v>-350000</v>
          </cell>
        </row>
        <row r="167">
          <cell r="C167">
            <v>11102741</v>
          </cell>
          <cell r="D167">
            <v>-35511921.619999997</v>
          </cell>
          <cell r="E167">
            <v>-35511921.619999997</v>
          </cell>
        </row>
        <row r="168">
          <cell r="C168">
            <v>11102758</v>
          </cell>
        </row>
        <row r="169">
          <cell r="C169">
            <v>11102768</v>
          </cell>
          <cell r="D169">
            <v>-75000</v>
          </cell>
          <cell r="E169">
            <v>-75000</v>
          </cell>
        </row>
        <row r="170">
          <cell r="C170">
            <v>11201706</v>
          </cell>
          <cell r="D170">
            <v>-33180</v>
          </cell>
          <cell r="E170">
            <v>-33180</v>
          </cell>
        </row>
        <row r="171">
          <cell r="C171">
            <v>11201708</v>
          </cell>
          <cell r="D171">
            <v>-6000</v>
          </cell>
          <cell r="E171">
            <v>-6000</v>
          </cell>
        </row>
        <row r="172">
          <cell r="C172">
            <v>11201741</v>
          </cell>
          <cell r="D172">
            <v>-112209.05</v>
          </cell>
          <cell r="E172">
            <v>-112209.05</v>
          </cell>
        </row>
        <row r="173">
          <cell r="C173">
            <v>11201777</v>
          </cell>
          <cell r="D173">
            <v>-150.24</v>
          </cell>
          <cell r="E173">
            <v>-150.24</v>
          </cell>
        </row>
        <row r="174">
          <cell r="C174">
            <v>11301706</v>
          </cell>
          <cell r="D174">
            <v>-11150</v>
          </cell>
          <cell r="E174">
            <v>-11150</v>
          </cell>
        </row>
        <row r="175">
          <cell r="C175">
            <v>11301741</v>
          </cell>
          <cell r="D175">
            <v>-13336.32</v>
          </cell>
          <cell r="E175">
            <v>-13336.32</v>
          </cell>
        </row>
        <row r="176">
          <cell r="C176">
            <v>11301744</v>
          </cell>
          <cell r="D176">
            <v>-100049.47</v>
          </cell>
          <cell r="E176">
            <v>-97240.52</v>
          </cell>
        </row>
        <row r="177">
          <cell r="C177">
            <v>11301748</v>
          </cell>
          <cell r="D177">
            <v>0</v>
          </cell>
          <cell r="E177">
            <v>-26374.07</v>
          </cell>
        </row>
        <row r="178">
          <cell r="C178">
            <v>11301758</v>
          </cell>
          <cell r="D178">
            <v>-80469.47</v>
          </cell>
          <cell r="E178">
            <v>-80469.47</v>
          </cell>
        </row>
        <row r="179">
          <cell r="C179">
            <v>11301777</v>
          </cell>
          <cell r="D179">
            <v>-94.72</v>
          </cell>
          <cell r="E179">
            <v>-94.72</v>
          </cell>
        </row>
        <row r="180">
          <cell r="C180">
            <v>100017481</v>
          </cell>
          <cell r="D180">
            <v>0</v>
          </cell>
          <cell r="E180">
            <v>-15000</v>
          </cell>
        </row>
        <row r="181">
          <cell r="C181">
            <v>101017481</v>
          </cell>
          <cell r="D181">
            <v>-4000</v>
          </cell>
          <cell r="E181">
            <v>-4000</v>
          </cell>
        </row>
        <row r="182">
          <cell r="C182">
            <v>102017481</v>
          </cell>
          <cell r="D182">
            <v>-35000</v>
          </cell>
          <cell r="E182">
            <v>-35000</v>
          </cell>
        </row>
        <row r="183">
          <cell r="C183">
            <v>10202087481</v>
          </cell>
          <cell r="D183">
            <v>-127000</v>
          </cell>
          <cell r="E183">
            <v>-127000</v>
          </cell>
        </row>
        <row r="184">
          <cell r="C184">
            <v>103017481</v>
          </cell>
          <cell r="D184">
            <v>-24400</v>
          </cell>
          <cell r="E184">
            <v>-9400</v>
          </cell>
        </row>
        <row r="185">
          <cell r="C185">
            <v>104017481</v>
          </cell>
          <cell r="D185">
            <v>-9400</v>
          </cell>
          <cell r="E185">
            <v>-9400</v>
          </cell>
        </row>
        <row r="186">
          <cell r="C186">
            <v>10502017481</v>
          </cell>
          <cell r="D186">
            <v>-24277</v>
          </cell>
          <cell r="E186">
            <v>-24277</v>
          </cell>
        </row>
        <row r="187">
          <cell r="C187">
            <v>10502027481</v>
          </cell>
          <cell r="D187">
            <v>-23092</v>
          </cell>
          <cell r="E187">
            <v>-23092</v>
          </cell>
        </row>
        <row r="188">
          <cell r="C188">
            <v>10502047481</v>
          </cell>
          <cell r="D188">
            <v>-5263</v>
          </cell>
          <cell r="E188">
            <v>-5263</v>
          </cell>
        </row>
        <row r="189">
          <cell r="C189">
            <v>10502057481</v>
          </cell>
          <cell r="D189">
            <v>-7368.4</v>
          </cell>
          <cell r="E189">
            <v>-7368.4</v>
          </cell>
        </row>
        <row r="190">
          <cell r="C190">
            <v>107017481</v>
          </cell>
          <cell r="D190">
            <v>-5000</v>
          </cell>
          <cell r="E190">
            <v>-5000</v>
          </cell>
        </row>
      </sheetData>
      <sheetData sheetId="30">
        <row r="1">
          <cell r="G1" t="str">
            <v>131 - Subventions d'équipement</v>
          </cell>
        </row>
        <row r="2">
          <cell r="G2" t="str">
            <v>1311 - État</v>
          </cell>
        </row>
        <row r="3">
          <cell r="G3" t="str">
            <v>1312 - Régions</v>
          </cell>
        </row>
        <row r="4">
          <cell r="G4" t="str">
            <v>1313 - Départements</v>
          </cell>
        </row>
        <row r="5">
          <cell r="G5" t="str">
            <v>1314 - Communes et groupements de communes</v>
          </cell>
        </row>
        <row r="6">
          <cell r="G6" t="str">
            <v>1315 - Autres collectivités et établissements publics</v>
          </cell>
        </row>
        <row r="7">
          <cell r="G7" t="str">
            <v>1316 - Union Européenne</v>
          </cell>
        </row>
        <row r="8">
          <cell r="G8" t="str">
            <v>1317 - Autres organismes</v>
          </cell>
        </row>
        <row r="9">
          <cell r="G9" t="str">
            <v>1318 - Autres</v>
          </cell>
        </row>
        <row r="10">
          <cell r="G10" t="str">
            <v>138 - Autres subventions d'investissement</v>
          </cell>
        </row>
        <row r="11">
          <cell r="G11" t="str">
            <v>201 - Frais d'établissement</v>
          </cell>
        </row>
        <row r="12">
          <cell r="G12" t="str">
            <v>203 - Frais de recherche et de développement</v>
          </cell>
        </row>
        <row r="13">
          <cell r="G13" t="str">
            <v xml:space="preserve">205 - Concessions et droits similaires - brevets, </v>
          </cell>
        </row>
        <row r="14">
          <cell r="G14" t="str">
            <v>2053 - Logiciels</v>
          </cell>
        </row>
        <row r="15">
          <cell r="G15" t="str">
            <v xml:space="preserve">2058 - Autres concessions, brevets, licences, </v>
          </cell>
        </row>
        <row r="16">
          <cell r="G16" t="str">
            <v>206 - Droit au bail</v>
          </cell>
        </row>
        <row r="17">
          <cell r="G17" t="str">
            <v>208 - Autres immobilisations incorporelles</v>
          </cell>
        </row>
        <row r="18">
          <cell r="G18" t="str">
            <v>211 - Terrains</v>
          </cell>
        </row>
        <row r="19">
          <cell r="G19" t="str">
            <v>2111 - Terrains nus</v>
          </cell>
        </row>
        <row r="20">
          <cell r="G20" t="str">
            <v>2112 - Terrains aménagés</v>
          </cell>
        </row>
        <row r="21">
          <cell r="G21" t="str">
            <v>2115 - Terrains bâtis</v>
          </cell>
        </row>
        <row r="22">
          <cell r="G22" t="str">
            <v>212 - Agencements et aménagements de terrains</v>
          </cell>
        </row>
        <row r="23">
          <cell r="G23" t="str">
            <v>2121 - Agencements, aménagements de terrains nus</v>
          </cell>
        </row>
        <row r="24">
          <cell r="G24" t="str">
            <v>2122 - Agencements, aménagements de terrains aménagés</v>
          </cell>
        </row>
        <row r="25">
          <cell r="G25" t="str">
            <v>2125 - Agencements, aménagements de terrains bâtis</v>
          </cell>
        </row>
        <row r="26">
          <cell r="G26" t="str">
            <v>213 - Construction</v>
          </cell>
        </row>
        <row r="27">
          <cell r="G27" t="str">
            <v>2131 - Bâtiments</v>
          </cell>
        </row>
        <row r="28">
          <cell r="G28" t="str">
            <v>2135 - Installations générales, agencements, aménagements</v>
          </cell>
        </row>
        <row r="29">
          <cell r="G29" t="str">
            <v>214 - Constructions sur sol d'autrui</v>
          </cell>
        </row>
        <row r="30">
          <cell r="G30" t="str">
            <v>2141 - Bâtiments sur sol d'autrui</v>
          </cell>
        </row>
        <row r="31">
          <cell r="G31" t="str">
            <v xml:space="preserve">2145 - Installations générales, agencements, </v>
          </cell>
        </row>
        <row r="32">
          <cell r="G32" t="str">
            <v>215 - Installations techniques, matériels et outillage</v>
          </cell>
        </row>
        <row r="33">
          <cell r="G33" t="str">
            <v>2151 - Installations techniques complexes</v>
          </cell>
        </row>
        <row r="34">
          <cell r="G34" t="str">
            <v>2153 - Installations à caractère spécifique</v>
          </cell>
        </row>
        <row r="35">
          <cell r="G35" t="str">
            <v>2154 - Matériel</v>
          </cell>
        </row>
        <row r="36">
          <cell r="G36" t="str">
            <v>2155 - Outillage</v>
          </cell>
        </row>
        <row r="37">
          <cell r="G37" t="str">
            <v xml:space="preserve">2157 - Agencements et aménagements du matériel </v>
          </cell>
        </row>
        <row r="38">
          <cell r="G38" t="str">
            <v>216 - Collections</v>
          </cell>
        </row>
        <row r="39">
          <cell r="G39" t="str">
            <v>2161 - Collections de documentation</v>
          </cell>
        </row>
        <row r="40">
          <cell r="G40" t="str">
            <v>2164 - Collections littéraires, scientifiques, artistique</v>
          </cell>
        </row>
        <row r="41">
          <cell r="G41" t="str">
            <v>218 - Autres immobilisations corporelles</v>
          </cell>
        </row>
        <row r="42">
          <cell r="G42" t="str">
            <v>2181 - Installations générales, agencements, aménagements</v>
          </cell>
        </row>
        <row r="43">
          <cell r="G43" t="str">
            <v>2182 - Matériel de transport</v>
          </cell>
        </row>
        <row r="44">
          <cell r="G44" t="str">
            <v>2183 - Matériel de bureau et matériel informatique</v>
          </cell>
        </row>
        <row r="45">
          <cell r="G45" t="str">
            <v>2184 - Mobilier</v>
          </cell>
        </row>
        <row r="46">
          <cell r="G46" t="str">
            <v>2185 - Cheptel</v>
          </cell>
        </row>
        <row r="47">
          <cell r="G47" t="str">
            <v>2186 - Emballages récupérables</v>
          </cell>
        </row>
        <row r="48">
          <cell r="G48" t="str">
            <v>2187 - Matériel informatique</v>
          </cell>
        </row>
        <row r="49">
          <cell r="G49" t="str">
            <v>2188 - Matériels divers</v>
          </cell>
        </row>
        <row r="50">
          <cell r="G50" t="str">
            <v>231 - Immobilisations corporelles en cours</v>
          </cell>
        </row>
        <row r="51">
          <cell r="G51" t="str">
            <v>2312 - Terrains</v>
          </cell>
        </row>
        <row r="52">
          <cell r="G52" t="str">
            <v>2313 - Constructions</v>
          </cell>
        </row>
        <row r="53">
          <cell r="G53" t="str">
            <v>2314 - Constructions sur sol d'autrui</v>
          </cell>
        </row>
        <row r="54">
          <cell r="G54" t="str">
            <v>2315 - Installations techniques, matériel et outillage</v>
          </cell>
        </row>
        <row r="55">
          <cell r="G55" t="str">
            <v>2318 - Autres immobilisations corporelles</v>
          </cell>
        </row>
        <row r="56">
          <cell r="G56" t="str">
            <v>232 - Immobilisations incorporelles en cours</v>
          </cell>
        </row>
        <row r="57">
          <cell r="G57" t="str">
            <v>2325 - Logiciels</v>
          </cell>
        </row>
        <row r="58">
          <cell r="G58" t="str">
            <v xml:space="preserve">237 - Avances et acomptes versés </v>
          </cell>
        </row>
        <row r="59">
          <cell r="G59" t="str">
            <v xml:space="preserve">2371 - Avances versées sur </v>
          </cell>
        </row>
        <row r="60">
          <cell r="G60" t="str">
            <v xml:space="preserve">2372 - Acomptes versés sur </v>
          </cell>
        </row>
        <row r="61">
          <cell r="G61" t="str">
            <v>238 - Avances et acomptes versés sur commandes d'immobil</v>
          </cell>
        </row>
        <row r="62">
          <cell r="G62" t="str">
            <v xml:space="preserve">2381 - Avances versées sur </v>
          </cell>
        </row>
        <row r="63">
          <cell r="G63" t="str">
            <v xml:space="preserve">2382 - Acomptes versés sur </v>
          </cell>
        </row>
        <row r="64">
          <cell r="G64" t="str">
            <v>266 - Autres formes de participation</v>
          </cell>
        </row>
        <row r="65">
          <cell r="G65" t="str">
            <v>267 - Créances rattachées à des participations</v>
          </cell>
        </row>
        <row r="66">
          <cell r="G66" t="str">
            <v xml:space="preserve">268 - Créances rattachées à des sociétés en </v>
          </cell>
        </row>
        <row r="67">
          <cell r="G67" t="str">
            <v>271 - Titres immobilisés (droit de propriété)</v>
          </cell>
        </row>
        <row r="68">
          <cell r="G68" t="str">
            <v>272 - Titres immobilisés (droits de créance)</v>
          </cell>
        </row>
        <row r="69">
          <cell r="G69" t="str">
            <v>601 - Achats stockés matières premières</v>
          </cell>
        </row>
        <row r="70">
          <cell r="G70" t="str">
            <v>602 - Achats stockés autres approvisionnements</v>
          </cell>
        </row>
        <row r="71">
          <cell r="G71" t="str">
            <v>603 - Variation des stocks</v>
          </cell>
        </row>
        <row r="72">
          <cell r="G72" t="str">
            <v>604 - Achats d'études et prestations de services</v>
          </cell>
        </row>
        <row r="73">
          <cell r="G73" t="str">
            <v xml:space="preserve">605 - Achat de matériel, équipements et travaux </v>
          </cell>
        </row>
        <row r="74">
          <cell r="G74" t="str">
            <v>606 - Achats non stockés de matières et fournitures</v>
          </cell>
        </row>
        <row r="75">
          <cell r="G75" t="str">
            <v>6061 - Fournitures non stockables eau, énergie</v>
          </cell>
        </row>
        <row r="76">
          <cell r="G76" t="str">
            <v>60611 - Électricité</v>
          </cell>
        </row>
        <row r="77">
          <cell r="G77" t="str">
            <v>60612 - Carburants et lubrifiants</v>
          </cell>
        </row>
        <row r="79">
          <cell r="A79" t="str">
            <v>000 - FINANCIER SERVICES C</v>
          </cell>
        </row>
        <row r="80">
          <cell r="A80" t="str">
            <v>001 - GEST. UNIVERSITE</v>
          </cell>
        </row>
        <row r="81">
          <cell r="A81" t="str">
            <v>001AG - Affaires generales</v>
          </cell>
        </row>
        <row r="82">
          <cell r="A82" t="str">
            <v>001CJ - CELLULE JURIDIQUE</v>
          </cell>
        </row>
        <row r="83">
          <cell r="A83" t="str">
            <v>001EM - EMOP</v>
          </cell>
        </row>
        <row r="84">
          <cell r="A84" t="str">
            <v>001FR - FONDS REACTIVITE</v>
          </cell>
        </row>
        <row r="85">
          <cell r="A85" t="str">
            <v>001LO - LOGISTIQUE</v>
          </cell>
        </row>
        <row r="86">
          <cell r="A86" t="str">
            <v>002 - MISSION COMMUNIC.002</v>
          </cell>
        </row>
        <row r="87">
          <cell r="A87" t="str">
            <v>003 - MISSION CULTURE 003</v>
          </cell>
        </row>
        <row r="88">
          <cell r="A88" t="str">
            <v>005 - ACTION SOCIALE</v>
          </cell>
        </row>
        <row r="89">
          <cell r="A89" t="str">
            <v>007 - MAISON DE LA RECHERC</v>
          </cell>
        </row>
        <row r="90">
          <cell r="A90" t="str">
            <v>008 - EUA</v>
          </cell>
        </row>
        <row r="91">
          <cell r="A91" t="str">
            <v>100 - FINANCIER LETTRES</v>
          </cell>
        </row>
        <row r="92">
          <cell r="A92" t="str">
            <v>101 - SERVICE GENERAL 101</v>
          </cell>
        </row>
        <row r="93">
          <cell r="A93" t="str">
            <v>120 - LAB STRU DYN UMR ESP</v>
          </cell>
        </row>
        <row r="94">
          <cell r="A94" t="str">
            <v>124 - territoires,pouvoirs</v>
          </cell>
        </row>
        <row r="95">
          <cell r="A95" t="str">
            <v>129 - ICTT</v>
          </cell>
        </row>
        <row r="96">
          <cell r="A96" t="str">
            <v>140 - FINANCIER MASSE SALA</v>
          </cell>
        </row>
        <row r="97">
          <cell r="A97" t="str">
            <v>200 - FINANCIER SCIENCES</v>
          </cell>
        </row>
        <row r="98">
          <cell r="A98" t="str">
            <v>201 - SERVICE GENERAL 201</v>
          </cell>
        </row>
        <row r="99">
          <cell r="A99" t="str">
            <v>208 - STAPS</v>
          </cell>
        </row>
        <row r="100">
          <cell r="A100" t="str">
            <v>210 - CERI SERV GENERAL</v>
          </cell>
        </row>
        <row r="101">
          <cell r="A101" t="str">
            <v>211 - ALTERNANCE INFORMATI</v>
          </cell>
        </row>
        <row r="102">
          <cell r="A102" t="str">
            <v>212 - Labo informatique212</v>
          </cell>
        </row>
        <row r="103">
          <cell r="A103" t="str">
            <v>214 - labo physio cardio</v>
          </cell>
        </row>
        <row r="104">
          <cell r="A104" t="str">
            <v>218 - LABO ANAL.NON LIN218</v>
          </cell>
        </row>
        <row r="105">
          <cell r="A105" t="str">
            <v>219 - UMR EMMAH</v>
          </cell>
        </row>
        <row r="106">
          <cell r="A106" t="str">
            <v>221 - LABO SYST.MOLECUL221</v>
          </cell>
        </row>
        <row r="107">
          <cell r="A107" t="str">
            <v>230 - LABO HYDROGEOLOGIE</v>
          </cell>
        </row>
        <row r="108">
          <cell r="A108" t="str">
            <v>231 - PHYSIOL FRUITS LEGUM</v>
          </cell>
        </row>
        <row r="109">
          <cell r="A109" t="str">
            <v>241 - U.M.R ECOLOGIE DES I</v>
          </cell>
        </row>
        <row r="110">
          <cell r="A110" t="str">
            <v>242 - UMR SECURITE/QUALITE</v>
          </cell>
        </row>
        <row r="111">
          <cell r="A111" t="str">
            <v>243 - IMEP</v>
          </cell>
        </row>
        <row r="112">
          <cell r="A112" t="str">
            <v>301 - BIBLIOT.CENTRALE 301</v>
          </cell>
        </row>
        <row r="113">
          <cell r="A113" t="str">
            <v>310 - FINANCIER BU</v>
          </cell>
        </row>
        <row r="114">
          <cell r="A114" t="str">
            <v>311 - AFF.GENERALES 311</v>
          </cell>
        </row>
        <row r="115">
          <cell r="A115" t="str">
            <v>400 - FINANCIER SCUIO</v>
          </cell>
        </row>
        <row r="116">
          <cell r="A116" t="str">
            <v>401 - SERVICE GENERAL</v>
          </cell>
        </row>
        <row r="117">
          <cell r="A117" t="str">
            <v>500 - FINANCIER SUAPS</v>
          </cell>
        </row>
        <row r="118">
          <cell r="A118" t="str">
            <v>50000 - CR FINANCIER</v>
          </cell>
        </row>
        <row r="119">
          <cell r="A119" t="str">
            <v>50001 - SERVICES CENTRAUX</v>
          </cell>
        </row>
        <row r="120">
          <cell r="A120" t="str">
            <v>50007 - RECHERCHE</v>
          </cell>
        </row>
        <row r="121">
          <cell r="A121" t="str">
            <v>50008 - E.U.A.</v>
          </cell>
        </row>
        <row r="122">
          <cell r="A122" t="str">
            <v>501 - SERVICE GENERAL</v>
          </cell>
        </row>
        <row r="123">
          <cell r="A123" t="str">
            <v>50101 - LETTRES ET SCIENCES</v>
          </cell>
        </row>
        <row r="124">
          <cell r="A124" t="str">
            <v>50120 - STRUCTURE DYN.SPAT.</v>
          </cell>
        </row>
        <row r="125">
          <cell r="A125" t="str">
            <v>50124 - TERRIT.POUV.IDENTITE</v>
          </cell>
        </row>
        <row r="126">
          <cell r="A126" t="str">
            <v>50201 - SCIENCES EXACT.&amp;NAT.</v>
          </cell>
        </row>
        <row r="127">
          <cell r="A127" t="str">
            <v>50212 - LABORAT.INFORMATIQUE</v>
          </cell>
        </row>
        <row r="128">
          <cell r="A128" t="str">
            <v>50214 - LABO PHYSIOL.CARDIOV</v>
          </cell>
        </row>
        <row r="129">
          <cell r="A129" t="str">
            <v>50218 - LABO ANAL.NON LINEAI</v>
          </cell>
        </row>
        <row r="130">
          <cell r="A130" t="str">
            <v>50219 - UMR EMMAH</v>
          </cell>
        </row>
        <row r="131">
          <cell r="A131" t="str">
            <v>50221 - LABO DE CHIMIE BIO</v>
          </cell>
        </row>
        <row r="132">
          <cell r="A132" t="str">
            <v>50230 - LABO HYDROGEOLOGIE</v>
          </cell>
        </row>
        <row r="133">
          <cell r="A133" t="str">
            <v>50231 - PHYSIOL FRUITS LEGUM</v>
          </cell>
        </row>
        <row r="134">
          <cell r="A134" t="str">
            <v>50241 - UMR ECOLOGIE INVERTE</v>
          </cell>
        </row>
        <row r="135">
          <cell r="A135" t="str">
            <v>50242 - UMR QUAL.PROD.VEGETA</v>
          </cell>
        </row>
        <row r="136">
          <cell r="A136" t="str">
            <v>50243 - IMEP</v>
          </cell>
        </row>
        <row r="137">
          <cell r="A137" t="str">
            <v>50301 - BU</v>
          </cell>
        </row>
        <row r="138">
          <cell r="A138" t="str">
            <v>50401 - SCUIO</v>
          </cell>
        </row>
        <row r="139">
          <cell r="A139" t="str">
            <v>50501 - SUAPS</v>
          </cell>
        </row>
        <row r="140">
          <cell r="A140" t="str">
            <v>50601 - SLA</v>
          </cell>
        </row>
        <row r="141">
          <cell r="A141" t="str">
            <v>50620 - SLA LABO COMMUNICAT.</v>
          </cell>
        </row>
        <row r="142">
          <cell r="A142" t="str">
            <v>50700 - IUT</v>
          </cell>
        </row>
        <row r="143">
          <cell r="A143" t="str">
            <v>50800 - DROIT</v>
          </cell>
        </row>
        <row r="144">
          <cell r="A144" t="str">
            <v>50820 - LABO LARJURIS DROIT</v>
          </cell>
        </row>
        <row r="145">
          <cell r="A145" t="str">
            <v>50CSE - CSE CLIM SOL ENVIRON</v>
          </cell>
        </row>
        <row r="146">
          <cell r="A146" t="str">
            <v>50HYD - HYDROGEOLOGIE</v>
          </cell>
        </row>
        <row r="147">
          <cell r="A147" t="str">
            <v>600 - FINANCIER SLA</v>
          </cell>
        </row>
        <row r="148">
          <cell r="A148" t="str">
            <v>601 - SERVICE GENERAL 601</v>
          </cell>
        </row>
        <row r="149">
          <cell r="A149" t="str">
            <v>602 - COMMUNICATION CR602</v>
          </cell>
        </row>
        <row r="150">
          <cell r="A150" t="str">
            <v>608 - L.P Managmt hotelier</v>
          </cell>
        </row>
        <row r="151">
          <cell r="A151" t="str">
            <v>620 - Labo communicat. 620</v>
          </cell>
        </row>
        <row r="152">
          <cell r="A152" t="str">
            <v>700 - FINANCIER IUT</v>
          </cell>
        </row>
        <row r="153">
          <cell r="A153" t="str">
            <v>701 - SERVICE GENERAL 701</v>
          </cell>
        </row>
        <row r="154">
          <cell r="A154" t="str">
            <v>702 - TECH. DE CO. 702</v>
          </cell>
        </row>
        <row r="155">
          <cell r="A155" t="str">
            <v>703 - BIOLO.APPLIQUEE 703</v>
          </cell>
        </row>
        <row r="156">
          <cell r="A156" t="str">
            <v>704 - FORMAT.APPRENTIS 704</v>
          </cell>
        </row>
        <row r="157">
          <cell r="A157" t="str">
            <v>705 - genie conditionmt</v>
          </cell>
        </row>
        <row r="158">
          <cell r="A158" t="str">
            <v>706 - DEP. STAT. TRAIT.INF</v>
          </cell>
        </row>
        <row r="159">
          <cell r="A159" t="str">
            <v>707 - LICENCE PROF.</v>
          </cell>
        </row>
        <row r="160">
          <cell r="A160" t="str">
            <v>709 - RELATION INTERNAT.</v>
          </cell>
        </row>
        <row r="161">
          <cell r="A161" t="str">
            <v>800 - FINANCIER DROIT</v>
          </cell>
        </row>
        <row r="162">
          <cell r="A162" t="str">
            <v>801 - SERVICE GENERAL 801</v>
          </cell>
        </row>
        <row r="163">
          <cell r="A163" t="str">
            <v>802 - DROIT PUBLIC</v>
          </cell>
        </row>
        <row r="164">
          <cell r="A164" t="str">
            <v>820 - LAB BIEN NORME CONTR</v>
          </cell>
        </row>
        <row r="165">
          <cell r="A165" t="str">
            <v>A00 - FINANCIER CRI</v>
          </cell>
        </row>
        <row r="166">
          <cell r="A166" t="str">
            <v>A01 - FONCTIONNEMENT</v>
          </cell>
        </row>
        <row r="167">
          <cell r="A167" t="str">
            <v>A03 - CONVENTION ET PLAN</v>
          </cell>
        </row>
        <row r="168">
          <cell r="A168" t="str">
            <v>A04 - FRAIS FIXES</v>
          </cell>
        </row>
        <row r="169">
          <cell r="A169" t="str">
            <v>A05 - AUDIOVISUEL</v>
          </cell>
        </row>
        <row r="170">
          <cell r="A170" t="str">
            <v>A06 - TICE</v>
          </cell>
        </row>
        <row r="171">
          <cell r="A171" t="str">
            <v>B00 - FINANCIER FC</v>
          </cell>
        </row>
        <row r="172">
          <cell r="A172" t="str">
            <v>B01 - SERVICE GENERAL B01</v>
          </cell>
        </row>
        <row r="173">
          <cell r="A173" t="str">
            <v>BIOL - DEPART BIOLOGIE</v>
          </cell>
        </row>
        <row r="174">
          <cell r="A174" t="str">
            <v>C00 - FINANCIER CUFEF</v>
          </cell>
        </row>
        <row r="175">
          <cell r="A175" t="str">
            <v>C01 - SERVICE GENERAL</v>
          </cell>
        </row>
        <row r="176">
          <cell r="A176" t="str">
            <v>CHAO - chimie antioxydants</v>
          </cell>
        </row>
        <row r="177">
          <cell r="A177" t="str">
            <v>CHAO - chimie des antioxyds</v>
          </cell>
        </row>
        <row r="178">
          <cell r="A178" t="str">
            <v>CHIM - DEPART CHIMIE</v>
          </cell>
        </row>
        <row r="179">
          <cell r="A179" t="str">
            <v>CSE - UMR CLIM SOL ENVIRON</v>
          </cell>
        </row>
        <row r="180">
          <cell r="A180" t="str">
            <v>D00 - FINANCIER SRI</v>
          </cell>
        </row>
        <row r="181">
          <cell r="A181" t="str">
            <v>D01 - SERVICE GENERAL D01</v>
          </cell>
        </row>
        <row r="182">
          <cell r="A182" t="str">
            <v>D02 - C.U.E.F.A</v>
          </cell>
        </row>
        <row r="183">
          <cell r="A183" t="str">
            <v>FREAC - FONDS REACTIVITE</v>
          </cell>
        </row>
        <row r="184">
          <cell r="A184" t="str">
            <v>GEOL - DEPART GEOLOGIE</v>
          </cell>
        </row>
        <row r="185">
          <cell r="A185" t="str">
            <v>HYDRO - HYDROGEOLOGIE</v>
          </cell>
        </row>
        <row r="186">
          <cell r="A186" t="str">
            <v>MATH - DEPART MATHEMATIQUE</v>
          </cell>
        </row>
        <row r="187">
          <cell r="A187" t="str">
            <v>MICR - microbiologie</v>
          </cell>
        </row>
        <row r="188">
          <cell r="A188" t="str">
            <v>PHYS - DEPART PHYSIQUE</v>
          </cell>
        </row>
        <row r="189">
          <cell r="A189" t="str">
            <v>RETAT - RESSOURCES ETAT</v>
          </cell>
        </row>
        <row r="190">
          <cell r="A190" t="str">
            <v>RPROP - RESSOURCES PROPRES</v>
          </cell>
        </row>
        <row r="191">
          <cell r="A191" t="str">
            <v>SG - SERVICE GENERAL 201</v>
          </cell>
        </row>
        <row r="192">
          <cell r="G192" t="str">
            <v>701 - Ventes de produits finis</v>
          </cell>
        </row>
        <row r="193">
          <cell r="G193" t="str">
            <v>702 - Ventes de produits intermédiaires</v>
          </cell>
        </row>
        <row r="194">
          <cell r="G194" t="str">
            <v>703 - Ventes de produits résiduels</v>
          </cell>
        </row>
        <row r="195">
          <cell r="G195" t="str">
            <v>704 - Travaux</v>
          </cell>
        </row>
        <row r="196">
          <cell r="G196" t="str">
            <v>705 - Études</v>
          </cell>
        </row>
        <row r="197">
          <cell r="G197" t="str">
            <v>706 - Préstation de services</v>
          </cell>
        </row>
        <row r="198">
          <cell r="G198" t="str">
            <v>7061 - Droits de scolarité et redevances</v>
          </cell>
        </row>
        <row r="199">
          <cell r="G199" t="str">
            <v>70611 - Droits de scolarité applicables aux diplômes nationaux</v>
          </cell>
        </row>
        <row r="200">
          <cell r="G200" t="str">
            <v>70612 - Droits des diplômes propres à chaque établissement</v>
          </cell>
        </row>
        <row r="201">
          <cell r="G201" t="str">
            <v>70613 - Redevances</v>
          </cell>
        </row>
        <row r="202">
          <cell r="G202" t="str">
            <v>7062 - Prestations de recherche</v>
          </cell>
        </row>
        <row r="203">
          <cell r="G203" t="str">
            <v>7063 - Mesures et expertises</v>
          </cell>
        </row>
        <row r="204">
          <cell r="G204" t="str">
            <v>7064 - Prestations et travaux informatiques</v>
          </cell>
        </row>
        <row r="205">
          <cell r="G205" t="str">
            <v>7065 - Prestations de formation continue</v>
          </cell>
        </row>
        <row r="206">
          <cell r="G206" t="str">
            <v>7066 - Colloques</v>
          </cell>
        </row>
        <row r="207">
          <cell r="G207" t="str">
            <v>7067 - Ventes de publications</v>
          </cell>
        </row>
        <row r="208">
          <cell r="G208" t="str">
            <v>7068 - Autres prestations de services</v>
          </cell>
        </row>
        <row r="209">
          <cell r="G209" t="str">
            <v>707 - Ventes de marchandises</v>
          </cell>
        </row>
        <row r="210">
          <cell r="G210" t="str">
            <v>708 - Produits des activités annexes</v>
          </cell>
        </row>
        <row r="211">
          <cell r="G211" t="str">
            <v xml:space="preserve">7081 - Produits des services exploités dans l'intérêt du </v>
          </cell>
        </row>
        <row r="212">
          <cell r="G212" t="str">
            <v>7082 - Commissions et courtages</v>
          </cell>
        </row>
        <row r="213">
          <cell r="G213" t="str">
            <v>7083 - Locations diverses</v>
          </cell>
        </row>
        <row r="214">
          <cell r="G214" t="str">
            <v>7084 - Mise à disposition de personnel facturée</v>
          </cell>
        </row>
        <row r="215">
          <cell r="G215" t="str">
            <v>7085 - Ports et frais accessoires facturés aux clients</v>
          </cell>
        </row>
        <row r="216">
          <cell r="G216" t="str">
            <v>7087 - Publications</v>
          </cell>
        </row>
        <row r="217">
          <cell r="G217" t="str">
            <v>7088 - Autres produits d'activités annexes</v>
          </cell>
        </row>
        <row r="218">
          <cell r="G218" t="str">
            <v>709 - Rabais, remises et ristournes accordés par l'établ</v>
          </cell>
        </row>
        <row r="219">
          <cell r="G219" t="str">
            <v>741 - État</v>
          </cell>
        </row>
        <row r="220">
          <cell r="G220" t="str">
            <v>7411 - Ministères de tutelle (titre III du budget de l'Et</v>
          </cell>
        </row>
        <row r="221">
          <cell r="G221" t="str">
            <v>7418 - Ministères autres que la tutelles</v>
          </cell>
        </row>
        <row r="222">
          <cell r="G222" t="str">
            <v>744 - Collectivités publiques et organismes internationa</v>
          </cell>
        </row>
        <row r="223">
          <cell r="G223" t="str">
            <v>7442 - Subventions de la région</v>
          </cell>
        </row>
        <row r="224">
          <cell r="G224" t="str">
            <v>7443 - Subventions du département</v>
          </cell>
        </row>
        <row r="225">
          <cell r="G225" t="str">
            <v>7444 - Subventions des communes et groupements de communes</v>
          </cell>
        </row>
        <row r="226">
          <cell r="G226" t="str">
            <v>7445 - CNASEA</v>
          </cell>
        </row>
        <row r="227">
          <cell r="G227" t="str">
            <v>7446 - Subventions Union Européenne</v>
          </cell>
        </row>
        <row r="228">
          <cell r="G228" t="str">
            <v>7447 - Subventions d'organismes internationaux</v>
          </cell>
        </row>
        <row r="229">
          <cell r="G229" t="str">
            <v>7448 - Subventions d'autres collectivités publiques</v>
          </cell>
        </row>
        <row r="230">
          <cell r="G230" t="str">
            <v>746 - Dons et legs</v>
          </cell>
        </row>
        <row r="231">
          <cell r="G231" t="str">
            <v>748 - Autres subventions d'exploitation</v>
          </cell>
        </row>
        <row r="232">
          <cell r="G232" t="str">
            <v>7481 - Produits des versements libératoires ouvrant droit</v>
          </cell>
        </row>
        <row r="233">
          <cell r="G233" t="str">
            <v>7488 - Autres</v>
          </cell>
        </row>
        <row r="234">
          <cell r="G234" t="str">
            <v>751 - Redevances pour concessions, brevets, licences, ma</v>
          </cell>
        </row>
        <row r="235">
          <cell r="G235" t="str">
            <v>752 - Revenus des immeubles non affectés aux activités d</v>
          </cell>
        </row>
        <row r="236">
          <cell r="G236" t="str">
            <v>755 - Quote part de résultats sur opérations faites en c</v>
          </cell>
        </row>
        <row r="237">
          <cell r="G237" t="str">
            <v>757 - Produits spécifiques</v>
          </cell>
        </row>
        <row r="238">
          <cell r="G238" t="str">
            <v>758 - Produits divers de gestion courante</v>
          </cell>
        </row>
        <row r="239">
          <cell r="G239" t="str">
            <v>7581 - Frais de gestion sur ressources affectées</v>
          </cell>
        </row>
        <row r="240">
          <cell r="G240" t="str">
            <v>7583 - Produits de gestion courante provenant de l'annula</v>
          </cell>
        </row>
        <row r="241">
          <cell r="G241" t="str">
            <v>7584 - Frais de poursuite et de contentieux</v>
          </cell>
        </row>
        <row r="242">
          <cell r="G242" t="str">
            <v>7588 - Autres</v>
          </cell>
        </row>
        <row r="243">
          <cell r="G243" t="str">
            <v>761 - Produits des participations</v>
          </cell>
        </row>
        <row r="244">
          <cell r="G244" t="str">
            <v>762 - Produits des autres immobilisations financières</v>
          </cell>
        </row>
        <row r="245">
          <cell r="G245" t="str">
            <v>763 - Revenus des autres créances</v>
          </cell>
        </row>
        <row r="246">
          <cell r="G246" t="str">
            <v>764 - Revenus des valeurs mobilières de placement</v>
          </cell>
        </row>
        <row r="247">
          <cell r="G247" t="str">
            <v>765 - Escomptes obtenus</v>
          </cell>
        </row>
        <row r="248">
          <cell r="G248" t="str">
            <v>766 - Gains de change</v>
          </cell>
        </row>
        <row r="249">
          <cell r="G249" t="str">
            <v>767 - Produits nets sur cessions de valeurs mobilières d</v>
          </cell>
        </row>
        <row r="250">
          <cell r="G250" t="str">
            <v>768 - Autres produits financiers</v>
          </cell>
        </row>
        <row r="251">
          <cell r="G251" t="str">
            <v>771 - Produits exceptionnels sur opérations de gestion</v>
          </cell>
        </row>
        <row r="252">
          <cell r="G252" t="str">
            <v>775 - Produits des cessions d'éléments d'actif</v>
          </cell>
        </row>
        <row r="253">
          <cell r="G253" t="str">
            <v>776 - Produits issus de la neutralisation des amortissem</v>
          </cell>
        </row>
        <row r="254">
          <cell r="G254" t="str">
            <v xml:space="preserve">777 - Quote part des subventions d'investissement virée </v>
          </cell>
        </row>
        <row r="255">
          <cell r="G255" t="str">
            <v>778 - Autres produits exceptionnels</v>
          </cell>
        </row>
        <row r="256">
          <cell r="G256" t="str">
            <v>781 - Reprises sur amortissements et provisions (à inscr</v>
          </cell>
        </row>
        <row r="257">
          <cell r="G257" t="str">
            <v>7811 - Reprises sur amortissements des immobilisations in</v>
          </cell>
        </row>
        <row r="258">
          <cell r="G258" t="str">
            <v>7815 - Reprises sur provisions pour risques et charges d'</v>
          </cell>
        </row>
        <row r="259">
          <cell r="G259" t="str">
            <v>7816 - Reprises sur dépréciation des immobilisations inco</v>
          </cell>
        </row>
        <row r="260">
          <cell r="G260" t="str">
            <v>7817 - Reprises sur provisions pour dépréciation des acti</v>
          </cell>
        </row>
        <row r="261">
          <cell r="G261" t="str">
            <v>786 - Reprises sur provisions pour risques (à inscrire d</v>
          </cell>
        </row>
        <row r="262">
          <cell r="G262" t="str">
            <v>7865 - Reprises sur provisions pour risques et charges fi</v>
          </cell>
        </row>
        <row r="263">
          <cell r="G263" t="str">
            <v>7866 - Reprises sur provisions pour dépréciation des élém</v>
          </cell>
        </row>
        <row r="264">
          <cell r="G264" t="str">
            <v>787 - Reprises sur provisions (à inscrire dans les produ</v>
          </cell>
        </row>
      </sheetData>
      <sheetData sheetId="31">
        <row r="1">
          <cell r="B1" t="str">
            <v>10001</v>
          </cell>
        </row>
      </sheetData>
      <sheetData sheetId="32">
        <row r="2">
          <cell r="C2" t="str">
            <v>101</v>
          </cell>
          <cell r="D2">
            <v>81970.3</v>
          </cell>
          <cell r="E2">
            <v>104328.26</v>
          </cell>
          <cell r="F2">
            <v>42600.428</v>
          </cell>
          <cell r="G2">
            <v>5359.61</v>
          </cell>
          <cell r="H2">
            <v>23160.400000000001</v>
          </cell>
          <cell r="I2">
            <v>27100</v>
          </cell>
          <cell r="J2">
            <v>25201</v>
          </cell>
          <cell r="K2">
            <v>-6183.37</v>
          </cell>
          <cell r="M2">
            <v>-5320.37</v>
          </cell>
          <cell r="N2">
            <v>-863</v>
          </cell>
          <cell r="O2">
            <v>2740</v>
          </cell>
          <cell r="Q2">
            <v>2740</v>
          </cell>
          <cell r="R2">
            <v>3443.37</v>
          </cell>
          <cell r="S2">
            <v>78526.929999999993</v>
          </cell>
          <cell r="U2">
            <v>83886.54</v>
          </cell>
          <cell r="V2">
            <v>222715.61800000002</v>
          </cell>
          <cell r="W2">
            <v>1613</v>
          </cell>
        </row>
        <row r="3">
          <cell r="C3" t="str">
            <v>SG</v>
          </cell>
          <cell r="D3">
            <v>544380.73</v>
          </cell>
          <cell r="E3">
            <v>172322.7</v>
          </cell>
          <cell r="F3">
            <v>30382.87</v>
          </cell>
          <cell r="G3">
            <v>169048.85</v>
          </cell>
          <cell r="H3">
            <v>337473.37</v>
          </cell>
          <cell r="I3">
            <v>70000</v>
          </cell>
          <cell r="J3">
            <v>48657.53</v>
          </cell>
          <cell r="K3">
            <v>-17035.64</v>
          </cell>
          <cell r="L3">
            <v>-2804</v>
          </cell>
          <cell r="M3">
            <v>-11675.64</v>
          </cell>
          <cell r="N3">
            <v>-2556</v>
          </cell>
          <cell r="O3">
            <v>404</v>
          </cell>
          <cell r="P3">
            <v>398</v>
          </cell>
          <cell r="Q3">
            <v>6</v>
          </cell>
          <cell r="R3">
            <v>16631.64</v>
          </cell>
          <cell r="S3">
            <v>527749.09</v>
          </cell>
          <cell r="U3">
            <v>696797.94</v>
          </cell>
          <cell r="V3">
            <v>730050.65999999992</v>
          </cell>
          <cell r="W3">
            <v>1164</v>
          </cell>
        </row>
        <row r="4">
          <cell r="C4" t="str">
            <v>311</v>
          </cell>
          <cell r="D4">
            <v>836220.45</v>
          </cell>
          <cell r="E4">
            <v>0</v>
          </cell>
          <cell r="F4">
            <v>81964.070000000007</v>
          </cell>
          <cell r="G4">
            <v>1831.88</v>
          </cell>
          <cell r="H4">
            <v>54891.77</v>
          </cell>
          <cell r="I4">
            <v>70000</v>
          </cell>
          <cell r="J4">
            <v>106699.1</v>
          </cell>
          <cell r="K4">
            <v>-1963.3</v>
          </cell>
          <cell r="M4">
            <v>-1921.3</v>
          </cell>
          <cell r="N4">
            <v>-42</v>
          </cell>
          <cell r="O4">
            <v>0</v>
          </cell>
          <cell r="R4">
            <v>1921.3</v>
          </cell>
          <cell r="S4">
            <v>834299.15</v>
          </cell>
          <cell r="U4">
            <v>836131.03</v>
          </cell>
          <cell r="V4">
            <v>916221.22</v>
          </cell>
          <cell r="W4">
            <v>7126</v>
          </cell>
        </row>
        <row r="5">
          <cell r="C5" t="str">
            <v>401</v>
          </cell>
          <cell r="D5">
            <v>163004.51999999999</v>
          </cell>
          <cell r="E5">
            <v>0</v>
          </cell>
          <cell r="F5">
            <v>106665.64</v>
          </cell>
          <cell r="G5">
            <v>250.66</v>
          </cell>
          <cell r="H5">
            <v>2577.81</v>
          </cell>
          <cell r="I5">
            <v>90000</v>
          </cell>
          <cell r="J5">
            <v>32786.5</v>
          </cell>
          <cell r="K5">
            <v>-2075.25</v>
          </cell>
          <cell r="M5">
            <v>-856.25</v>
          </cell>
          <cell r="N5">
            <v>-1219</v>
          </cell>
          <cell r="O5">
            <v>472</v>
          </cell>
          <cell r="Q5">
            <v>472</v>
          </cell>
          <cell r="R5">
            <v>898.25</v>
          </cell>
          <cell r="S5">
            <v>162106.26999999999</v>
          </cell>
          <cell r="U5">
            <v>162356.93</v>
          </cell>
          <cell r="V5">
            <v>267594.90999999997</v>
          </cell>
          <cell r="W5">
            <v>7126</v>
          </cell>
        </row>
        <row r="6">
          <cell r="C6" t="str">
            <v>501</v>
          </cell>
          <cell r="D6">
            <v>51563.76</v>
          </cell>
          <cell r="E6">
            <v>100358.01</v>
          </cell>
          <cell r="F6">
            <v>10620.8</v>
          </cell>
          <cell r="G6">
            <v>150.24</v>
          </cell>
          <cell r="H6">
            <v>3898.95</v>
          </cell>
          <cell r="I6">
            <v>5000</v>
          </cell>
          <cell r="J6">
            <v>19607.650000000001</v>
          </cell>
          <cell r="K6">
            <v>-3690.56</v>
          </cell>
          <cell r="L6">
            <v>-2755</v>
          </cell>
          <cell r="M6">
            <v>-797.56</v>
          </cell>
          <cell r="N6">
            <v>-138</v>
          </cell>
          <cell r="O6">
            <v>0</v>
          </cell>
          <cell r="Q6">
            <v>0</v>
          </cell>
          <cell r="R6">
            <v>1544.56</v>
          </cell>
          <cell r="S6">
            <v>50019.199999999997</v>
          </cell>
          <cell r="U6">
            <v>50169.439999999995</v>
          </cell>
          <cell r="V6">
            <v>158852.00999999998</v>
          </cell>
          <cell r="W6">
            <v>7126</v>
          </cell>
        </row>
        <row r="7">
          <cell r="C7" t="str">
            <v>601</v>
          </cell>
          <cell r="D7">
            <v>145031.76999999999</v>
          </cell>
          <cell r="E7">
            <v>272555.17</v>
          </cell>
          <cell r="F7">
            <v>45695.87</v>
          </cell>
          <cell r="G7">
            <v>5989.57</v>
          </cell>
          <cell r="H7">
            <v>35138.300000000003</v>
          </cell>
          <cell r="I7">
            <v>17000</v>
          </cell>
          <cell r="J7">
            <v>53786.64</v>
          </cell>
          <cell r="K7">
            <v>-4753.57</v>
          </cell>
          <cell r="L7">
            <v>0</v>
          </cell>
          <cell r="M7">
            <v>-4012.57</v>
          </cell>
          <cell r="N7">
            <v>-741</v>
          </cell>
          <cell r="O7">
            <v>560</v>
          </cell>
          <cell r="P7">
            <v>0</v>
          </cell>
          <cell r="Q7">
            <v>560</v>
          </cell>
          <cell r="R7">
            <v>6905.57</v>
          </cell>
          <cell r="S7">
            <v>138126.20000000001</v>
          </cell>
          <cell r="U7">
            <v>144115.77000000002</v>
          </cell>
          <cell r="V7">
            <v>458529.23999999993</v>
          </cell>
          <cell r="W7">
            <v>1118</v>
          </cell>
        </row>
        <row r="8">
          <cell r="C8" t="str">
            <v>701</v>
          </cell>
          <cell r="D8">
            <v>644479.73</v>
          </cell>
          <cell r="E8">
            <v>378066.51</v>
          </cell>
          <cell r="F8">
            <v>110233.84</v>
          </cell>
          <cell r="G8">
            <v>17621.599999999999</v>
          </cell>
          <cell r="H8">
            <v>99040.97</v>
          </cell>
          <cell r="I8">
            <v>15185</v>
          </cell>
          <cell r="J8">
            <v>127733.49</v>
          </cell>
          <cell r="K8">
            <v>0</v>
          </cell>
          <cell r="N8">
            <v>0</v>
          </cell>
          <cell r="O8">
            <v>0</v>
          </cell>
          <cell r="P8">
            <v>0</v>
          </cell>
          <cell r="Q8">
            <v>0</v>
          </cell>
          <cell r="R8">
            <v>181</v>
          </cell>
          <cell r="S8">
            <v>644298.73</v>
          </cell>
          <cell r="U8">
            <v>661920.32999999996</v>
          </cell>
          <cell r="V8">
            <v>1132780.08</v>
          </cell>
          <cell r="W8">
            <v>493</v>
          </cell>
        </row>
        <row r="9">
          <cell r="C9" t="str">
            <v>801</v>
          </cell>
          <cell r="D9">
            <v>67030.02</v>
          </cell>
          <cell r="E9">
            <v>275064.61</v>
          </cell>
          <cell r="F9">
            <v>67669.36</v>
          </cell>
          <cell r="G9">
            <v>722.9</v>
          </cell>
          <cell r="H9">
            <v>5684.61</v>
          </cell>
          <cell r="I9">
            <v>7000</v>
          </cell>
          <cell r="J9">
            <v>49236</v>
          </cell>
          <cell r="K9">
            <v>-2394.88</v>
          </cell>
          <cell r="M9">
            <v>-2283.88</v>
          </cell>
          <cell r="N9">
            <v>-111</v>
          </cell>
          <cell r="O9">
            <v>1738</v>
          </cell>
          <cell r="Q9">
            <v>1738</v>
          </cell>
          <cell r="R9">
            <v>656.88</v>
          </cell>
          <cell r="S9">
            <v>66373.146999999997</v>
          </cell>
          <cell r="U9">
            <v>67096.046999999991</v>
          </cell>
          <cell r="V9">
            <v>407369.11</v>
          </cell>
          <cell r="W9">
            <v>1851</v>
          </cell>
        </row>
        <row r="10">
          <cell r="C10" t="str">
            <v>210</v>
          </cell>
          <cell r="D10">
            <v>342015.2</v>
          </cell>
          <cell r="E10">
            <v>103234.61</v>
          </cell>
          <cell r="F10">
            <v>0</v>
          </cell>
          <cell r="G10">
            <v>989.31</v>
          </cell>
          <cell r="H10">
            <v>66884.88</v>
          </cell>
          <cell r="I10">
            <v>94000</v>
          </cell>
          <cell r="J10">
            <v>46739.48</v>
          </cell>
          <cell r="K10">
            <v>-7469.54</v>
          </cell>
          <cell r="M10">
            <v>-7130.54</v>
          </cell>
          <cell r="N10">
            <v>-339</v>
          </cell>
          <cell r="O10">
            <v>0</v>
          </cell>
          <cell r="R10">
            <v>7469.54</v>
          </cell>
          <cell r="S10">
            <v>334545.65999999997</v>
          </cell>
          <cell r="U10">
            <v>335534.96999999997</v>
          </cell>
          <cell r="V10">
            <v>437780.27</v>
          </cell>
          <cell r="W10">
            <v>355</v>
          </cell>
        </row>
        <row r="11">
          <cell r="C11" t="str">
            <v>A01</v>
          </cell>
          <cell r="D11">
            <v>735169.62</v>
          </cell>
          <cell r="E11">
            <v>10902.58</v>
          </cell>
          <cell r="F11">
            <v>109238.08</v>
          </cell>
          <cell r="G11">
            <v>36090.83</v>
          </cell>
          <cell r="H11">
            <v>199230.92</v>
          </cell>
          <cell r="I11">
            <v>375000</v>
          </cell>
          <cell r="J11">
            <v>80672.13</v>
          </cell>
          <cell r="K11">
            <v>-1730.83</v>
          </cell>
          <cell r="M11">
            <v>-1730.83</v>
          </cell>
          <cell r="O11">
            <v>0</v>
          </cell>
          <cell r="R11">
            <v>1730.83</v>
          </cell>
          <cell r="S11">
            <v>733438.79</v>
          </cell>
          <cell r="U11">
            <v>769529.62</v>
          </cell>
          <cell r="V11">
            <v>853579.45</v>
          </cell>
          <cell r="W11">
            <v>35</v>
          </cell>
        </row>
        <row r="12">
          <cell r="C12" t="str">
            <v>B01</v>
          </cell>
          <cell r="D12">
            <v>175476.2</v>
          </cell>
          <cell r="E12">
            <v>363269.1</v>
          </cell>
          <cell r="F12">
            <v>416523.64</v>
          </cell>
          <cell r="G12">
            <v>532.45000000000005</v>
          </cell>
          <cell r="H12">
            <v>10392.35</v>
          </cell>
          <cell r="I12">
            <v>15000</v>
          </cell>
          <cell r="J12">
            <v>116782.5</v>
          </cell>
          <cell r="K12">
            <v>-5729.7199999999993</v>
          </cell>
          <cell r="L12">
            <v>-3386</v>
          </cell>
          <cell r="M12">
            <v>-2299.7199999999998</v>
          </cell>
          <cell r="N12">
            <v>-44</v>
          </cell>
          <cell r="O12">
            <v>777</v>
          </cell>
          <cell r="Q12">
            <v>777</v>
          </cell>
          <cell r="R12">
            <v>4952.72</v>
          </cell>
          <cell r="S12">
            <v>170523.48</v>
          </cell>
          <cell r="U12">
            <v>171055.93000000002</v>
          </cell>
          <cell r="V12">
            <v>949539.22000000009</v>
          </cell>
          <cell r="W12">
            <v>403</v>
          </cell>
        </row>
        <row r="13">
          <cell r="C13" t="str">
            <v>C01</v>
          </cell>
          <cell r="D13">
            <v>167984.02</v>
          </cell>
          <cell r="E13">
            <v>22802.01</v>
          </cell>
          <cell r="F13">
            <v>32132.58</v>
          </cell>
          <cell r="G13">
            <v>94.72</v>
          </cell>
          <cell r="H13">
            <v>4706.03</v>
          </cell>
          <cell r="I13">
            <v>2000</v>
          </cell>
          <cell r="J13">
            <v>26970.09</v>
          </cell>
          <cell r="K13">
            <v>-583.44000000000005</v>
          </cell>
          <cell r="M13">
            <v>-583.44000000000005</v>
          </cell>
          <cell r="O13">
            <v>48</v>
          </cell>
          <cell r="Q13">
            <v>48</v>
          </cell>
          <cell r="R13">
            <v>535.44000000000005</v>
          </cell>
          <cell r="S13">
            <v>167448.57999999999</v>
          </cell>
          <cell r="U13">
            <v>167543.29999999999</v>
          </cell>
          <cell r="V13">
            <v>222335.16999999998</v>
          </cell>
          <cell r="W13">
            <v>4</v>
          </cell>
        </row>
        <row r="14">
          <cell r="C14" t="str">
            <v>D01</v>
          </cell>
          <cell r="D14">
            <v>310761.96000000002</v>
          </cell>
          <cell r="E14">
            <v>16480.419999999998</v>
          </cell>
          <cell r="F14">
            <v>165023.63</v>
          </cell>
          <cell r="H14">
            <v>578.55999999999995</v>
          </cell>
          <cell r="I14">
            <v>1500</v>
          </cell>
          <cell r="J14">
            <v>60733.97</v>
          </cell>
          <cell r="K14">
            <v>-1142.56</v>
          </cell>
          <cell r="M14">
            <v>-686.56</v>
          </cell>
          <cell r="N14">
            <v>-456</v>
          </cell>
          <cell r="O14">
            <v>1591</v>
          </cell>
          <cell r="Q14">
            <v>1591</v>
          </cell>
          <cell r="R14">
            <v>-448.44</v>
          </cell>
          <cell r="S14">
            <v>311210.40000000002</v>
          </cell>
          <cell r="U14">
            <v>311210.40000000002</v>
          </cell>
          <cell r="V14">
            <v>491123.45</v>
          </cell>
          <cell r="W14">
            <v>90</v>
          </cell>
        </row>
        <row r="15">
          <cell r="C15" t="str">
            <v>001AG</v>
          </cell>
          <cell r="D15">
            <v>257370.65</v>
          </cell>
          <cell r="E15">
            <v>0</v>
          </cell>
          <cell r="F15">
            <v>23113.88</v>
          </cell>
          <cell r="G15">
            <v>0</v>
          </cell>
          <cell r="H15">
            <v>0</v>
          </cell>
          <cell r="I15">
            <v>0</v>
          </cell>
          <cell r="J15">
            <v>31456.77</v>
          </cell>
          <cell r="K15">
            <v>0</v>
          </cell>
          <cell r="L15">
            <v>0</v>
          </cell>
          <cell r="M15">
            <v>0</v>
          </cell>
          <cell r="N15">
            <v>0</v>
          </cell>
          <cell r="O15">
            <v>0</v>
          </cell>
          <cell r="P15">
            <v>0</v>
          </cell>
          <cell r="Q15">
            <v>0</v>
          </cell>
          <cell r="R15">
            <v>0</v>
          </cell>
          <cell r="S15">
            <v>257370.65</v>
          </cell>
          <cell r="T15">
            <v>0</v>
          </cell>
          <cell r="U15">
            <v>257370.65</v>
          </cell>
          <cell r="V15">
            <v>280484.52999999997</v>
          </cell>
          <cell r="W15">
            <v>7126</v>
          </cell>
        </row>
        <row r="16">
          <cell r="C16" t="str">
            <v>001EM</v>
          </cell>
          <cell r="D16">
            <v>2235042.9</v>
          </cell>
          <cell r="E16">
            <v>0</v>
          </cell>
          <cell r="F16">
            <v>0</v>
          </cell>
          <cell r="G16">
            <v>64996.05</v>
          </cell>
          <cell r="H16">
            <v>202454.87</v>
          </cell>
          <cell r="I16">
            <v>319740</v>
          </cell>
          <cell r="J16">
            <v>236722.83</v>
          </cell>
          <cell r="K16">
            <v>0</v>
          </cell>
          <cell r="L16">
            <v>0</v>
          </cell>
          <cell r="M16">
            <v>0</v>
          </cell>
          <cell r="N16">
            <v>0</v>
          </cell>
          <cell r="O16">
            <v>0</v>
          </cell>
          <cell r="P16">
            <v>0</v>
          </cell>
          <cell r="Q16">
            <v>0</v>
          </cell>
          <cell r="R16">
            <v>0</v>
          </cell>
          <cell r="S16">
            <v>2235042.9</v>
          </cell>
          <cell r="T16">
            <v>0</v>
          </cell>
          <cell r="U16">
            <v>2300038.9500000002</v>
          </cell>
          <cell r="V16">
            <v>2235042.9</v>
          </cell>
          <cell r="W16">
            <v>7126</v>
          </cell>
        </row>
        <row r="17">
          <cell r="C17" t="str">
            <v>002</v>
          </cell>
          <cell r="D17">
            <v>155787.95000000001</v>
          </cell>
          <cell r="E17">
            <v>0</v>
          </cell>
          <cell r="F17">
            <v>5652.57</v>
          </cell>
          <cell r="I17">
            <v>3000</v>
          </cell>
          <cell r="J17">
            <v>18797.560000000001</v>
          </cell>
          <cell r="K17">
            <v>0</v>
          </cell>
          <cell r="O17">
            <v>0</v>
          </cell>
          <cell r="S17">
            <v>155787.95000000001</v>
          </cell>
          <cell r="U17">
            <v>155787.95000000001</v>
          </cell>
          <cell r="V17">
            <v>161440.52000000002</v>
          </cell>
          <cell r="W17">
            <v>7126</v>
          </cell>
        </row>
        <row r="18">
          <cell r="C18" t="str">
            <v>003</v>
          </cell>
          <cell r="D18">
            <v>50662.33</v>
          </cell>
          <cell r="E18">
            <v>0</v>
          </cell>
          <cell r="F18">
            <v>3745.34</v>
          </cell>
          <cell r="I18">
            <v>3000</v>
          </cell>
          <cell r="J18">
            <v>5833.64</v>
          </cell>
          <cell r="K18">
            <v>0</v>
          </cell>
          <cell r="O18">
            <v>0</v>
          </cell>
          <cell r="S18">
            <v>50662.33</v>
          </cell>
          <cell r="U18">
            <v>50662.33</v>
          </cell>
          <cell r="V18">
            <v>54407.67</v>
          </cell>
          <cell r="W18">
            <v>7126</v>
          </cell>
        </row>
        <row r="19">
          <cell r="C19" t="str">
            <v>004</v>
          </cell>
          <cell r="D19">
            <v>3961562.13</v>
          </cell>
          <cell r="E19">
            <v>0</v>
          </cell>
          <cell r="F19">
            <v>3525790.3</v>
          </cell>
          <cell r="J19">
            <v>435771.83</v>
          </cell>
          <cell r="K19">
            <v>0</v>
          </cell>
          <cell r="O19">
            <v>0</v>
          </cell>
          <cell r="S19">
            <v>3961562.13</v>
          </cell>
          <cell r="U19">
            <v>3961562.13</v>
          </cell>
          <cell r="V19">
            <v>7487352.4299999997</v>
          </cell>
          <cell r="W19">
            <v>7126</v>
          </cell>
        </row>
        <row r="20">
          <cell r="C20" t="str">
            <v>005</v>
          </cell>
          <cell r="D20">
            <v>18491.099999999999</v>
          </cell>
          <cell r="E20">
            <v>0</v>
          </cell>
          <cell r="F20">
            <v>0</v>
          </cell>
          <cell r="J20">
            <v>2285.42</v>
          </cell>
          <cell r="K20">
            <v>0</v>
          </cell>
          <cell r="O20">
            <v>0</v>
          </cell>
          <cell r="S20">
            <v>18491.099999999999</v>
          </cell>
          <cell r="U20">
            <v>18491.099999999999</v>
          </cell>
          <cell r="V20">
            <v>18491.099999999999</v>
          </cell>
          <cell r="W20">
            <v>7126</v>
          </cell>
        </row>
        <row r="21">
          <cell r="C21" t="str">
            <v>007</v>
          </cell>
          <cell r="D21">
            <v>636360.73</v>
          </cell>
          <cell r="E21">
            <v>0</v>
          </cell>
          <cell r="F21">
            <v>354327.67</v>
          </cell>
          <cell r="G21">
            <v>1073.8800000000001</v>
          </cell>
          <cell r="H21">
            <v>8000</v>
          </cell>
          <cell r="I21">
            <v>6500</v>
          </cell>
          <cell r="J21">
            <v>72435.3</v>
          </cell>
          <cell r="K21">
            <v>0</v>
          </cell>
          <cell r="O21">
            <v>0</v>
          </cell>
          <cell r="S21">
            <v>636360.73</v>
          </cell>
          <cell r="U21">
            <v>637434.61</v>
          </cell>
          <cell r="V21">
            <v>990688.39999999991</v>
          </cell>
          <cell r="W21">
            <v>7126</v>
          </cell>
        </row>
      </sheetData>
      <sheetData sheetId="33">
        <row r="2">
          <cell r="B2" t="str">
            <v>10001</v>
          </cell>
          <cell r="C2" t="str">
            <v>Monsieur le Directeur</v>
          </cell>
          <cell r="D2" t="str">
            <v xml:space="preserve">Services généraux </v>
          </cell>
          <cell r="E2">
            <v>301836.97140571312</v>
          </cell>
          <cell r="F2">
            <v>40556.971405713135</v>
          </cell>
          <cell r="G2">
            <v>261280</v>
          </cell>
          <cell r="H2">
            <v>261280</v>
          </cell>
          <cell r="I2">
            <v>0</v>
          </cell>
          <cell r="J2">
            <v>21310.996152270622</v>
          </cell>
          <cell r="L2">
            <v>775.25</v>
          </cell>
          <cell r="O2">
            <v>261280</v>
          </cell>
          <cell r="Q2">
            <v>22086.246152270622</v>
          </cell>
          <cell r="R2">
            <v>6996</v>
          </cell>
        </row>
        <row r="3">
          <cell r="B3" t="str">
            <v>10003</v>
          </cell>
          <cell r="C3" t="str">
            <v>Monsieur le Directeur</v>
          </cell>
          <cell r="D3" t="str">
            <v>Service Technique Immobilier et Logistique</v>
          </cell>
          <cell r="E3">
            <v>2172044.3487638799</v>
          </cell>
          <cell r="F3">
            <v>305204.90802387975</v>
          </cell>
          <cell r="G3">
            <v>1866839.44074</v>
          </cell>
          <cell r="H3">
            <v>1759041.5507399999</v>
          </cell>
          <cell r="I3">
            <v>-107797.89000000013</v>
          </cell>
          <cell r="K3">
            <v>64996.05</v>
          </cell>
          <cell r="L3">
            <v>219787.44</v>
          </cell>
          <cell r="M3">
            <v>32000</v>
          </cell>
          <cell r="N3">
            <v>110000</v>
          </cell>
          <cell r="O3">
            <v>2041835.49074</v>
          </cell>
          <cell r="Q3">
            <v>219787.44</v>
          </cell>
          <cell r="R3">
            <v>6996</v>
          </cell>
        </row>
        <row r="4">
          <cell r="B4" t="str">
            <v>10004</v>
          </cell>
          <cell r="C4" t="str">
            <v>Monsieur le Directeur</v>
          </cell>
          <cell r="F4">
            <v>0</v>
          </cell>
          <cell r="G4">
            <v>1256193.44475656</v>
          </cell>
          <cell r="H4">
            <v>1256193.44475656</v>
          </cell>
          <cell r="I4">
            <v>0</v>
          </cell>
          <cell r="O4">
            <v>1256193.44475656</v>
          </cell>
          <cell r="Q4">
            <v>0</v>
          </cell>
          <cell r="R4">
            <v>6996</v>
          </cell>
        </row>
        <row r="5">
          <cell r="B5" t="str">
            <v>10006</v>
          </cell>
          <cell r="C5" t="str">
            <v>Monsieur le Directeur</v>
          </cell>
          <cell r="D5" t="str">
            <v>Cellule Communication</v>
          </cell>
          <cell r="E5">
            <v>136813.10041684101</v>
          </cell>
          <cell r="F5">
            <v>24235.544104246273</v>
          </cell>
          <cell r="G5">
            <v>112577.55631259474</v>
          </cell>
          <cell r="H5">
            <v>107577.5563125945</v>
          </cell>
          <cell r="I5">
            <v>-5000.0000000002328</v>
          </cell>
          <cell r="J5">
            <v>5211.6759018000002</v>
          </cell>
          <cell r="L5">
            <v>618.30999999999995</v>
          </cell>
          <cell r="M5">
            <v>2000</v>
          </cell>
          <cell r="O5">
            <v>112577.55631259474</v>
          </cell>
          <cell r="Q5">
            <v>5829.9859018000006</v>
          </cell>
          <cell r="R5">
            <v>6996</v>
          </cell>
        </row>
        <row r="6">
          <cell r="B6" t="str">
            <v>10008</v>
          </cell>
          <cell r="C6" t="str">
            <v>Monsieur le Directeur</v>
          </cell>
          <cell r="D6" t="str">
            <v>Mission Culture</v>
          </cell>
          <cell r="E6">
            <v>46885.662683249502</v>
          </cell>
          <cell r="F6">
            <v>7445.6626832494649</v>
          </cell>
          <cell r="G6">
            <v>39440.000000000036</v>
          </cell>
          <cell r="H6">
            <v>27660</v>
          </cell>
          <cell r="I6">
            <v>-11780.000000000036</v>
          </cell>
          <cell r="J6">
            <v>17797.375220000002</v>
          </cell>
          <cell r="L6">
            <v>341.14</v>
          </cell>
          <cell r="M6">
            <v>3000</v>
          </cell>
          <cell r="O6">
            <v>39440.000000000036</v>
          </cell>
          <cell r="Q6">
            <v>18138.515220000001</v>
          </cell>
          <cell r="R6">
            <v>6996</v>
          </cell>
        </row>
        <row r="7">
          <cell r="B7" t="str">
            <v>10009</v>
          </cell>
          <cell r="C7" t="str">
            <v>Monsieur le Directeur</v>
          </cell>
          <cell r="D7" t="str">
            <v>Maison de la Recherche</v>
          </cell>
          <cell r="E7">
            <v>195511.89723652502</v>
          </cell>
          <cell r="F7">
            <v>36927.897236525037</v>
          </cell>
          <cell r="G7">
            <v>158584</v>
          </cell>
          <cell r="H7">
            <v>158584</v>
          </cell>
          <cell r="I7">
            <v>0</v>
          </cell>
          <cell r="J7">
            <v>72415.032500000001</v>
          </cell>
          <cell r="K7">
            <v>1073.8800000000001</v>
          </cell>
          <cell r="L7">
            <v>7596.95</v>
          </cell>
          <cell r="M7">
            <v>6500</v>
          </cell>
          <cell r="O7">
            <v>159657.88</v>
          </cell>
          <cell r="Q7">
            <v>80011.982499999998</v>
          </cell>
          <cell r="R7">
            <v>6996</v>
          </cell>
        </row>
        <row r="8">
          <cell r="B8" t="str">
            <v>10101</v>
          </cell>
          <cell r="C8" t="str">
            <v>Monsieur le Directeur</v>
          </cell>
          <cell r="D8" t="str">
            <v>UFR Arts Lettres et Langues</v>
          </cell>
          <cell r="E8">
            <v>267497.29839201539</v>
          </cell>
          <cell r="F8">
            <v>26855.298392015407</v>
          </cell>
          <cell r="G8">
            <v>240642</v>
          </cell>
          <cell r="H8">
            <v>240642</v>
          </cell>
          <cell r="I8">
            <v>0</v>
          </cell>
          <cell r="J8">
            <v>190699.56</v>
          </cell>
          <cell r="K8">
            <v>5359.61</v>
          </cell>
          <cell r="L8">
            <v>19001.650000000001</v>
          </cell>
          <cell r="M8">
            <v>20000</v>
          </cell>
          <cell r="O8">
            <v>246001.61</v>
          </cell>
          <cell r="P8">
            <v>14818.999999999998</v>
          </cell>
          <cell r="Q8">
            <v>209701.21</v>
          </cell>
          <cell r="R8">
            <v>1310</v>
          </cell>
        </row>
        <row r="9">
          <cell r="B9" t="str">
            <v>10201</v>
          </cell>
          <cell r="C9" t="str">
            <v>Monsieur le Directeur</v>
          </cell>
          <cell r="D9" t="str">
            <v>UFR Sciences et Technologies</v>
          </cell>
          <cell r="E9">
            <v>579053.77840197692</v>
          </cell>
          <cell r="F9">
            <v>62733.77840197691</v>
          </cell>
          <cell r="G9">
            <v>516320</v>
          </cell>
          <cell r="H9">
            <v>516320</v>
          </cell>
          <cell r="I9">
            <v>0</v>
          </cell>
          <cell r="J9">
            <v>186894.54637896514</v>
          </cell>
          <cell r="K9">
            <v>247820.15</v>
          </cell>
          <cell r="L9">
            <v>378823.5</v>
          </cell>
          <cell r="M9">
            <v>80000</v>
          </cell>
          <cell r="O9">
            <v>764140.15</v>
          </cell>
          <cell r="P9">
            <v>222054</v>
          </cell>
          <cell r="Q9">
            <v>565718.04637896514</v>
          </cell>
          <cell r="R9">
            <v>1515</v>
          </cell>
        </row>
        <row r="10">
          <cell r="B10" t="str">
            <v>1020207</v>
          </cell>
          <cell r="C10" t="str">
            <v>Monsieur le Directeur</v>
          </cell>
          <cell r="D10" t="str">
            <v>CERI</v>
          </cell>
          <cell r="E10">
            <v>160225.41006140778</v>
          </cell>
          <cell r="F10">
            <v>60260.858255207328</v>
          </cell>
          <cell r="G10">
            <v>99964.551806200441</v>
          </cell>
          <cell r="H10">
            <v>99964.551806200441</v>
          </cell>
          <cell r="I10">
            <v>0</v>
          </cell>
          <cell r="J10">
            <v>36090</v>
          </cell>
          <cell r="K10">
            <v>989.31</v>
          </cell>
          <cell r="L10">
            <v>60171.66</v>
          </cell>
          <cell r="M10">
            <v>91000</v>
          </cell>
          <cell r="O10">
            <v>100953.86180620044</v>
          </cell>
          <cell r="Q10">
            <v>96261.66</v>
          </cell>
          <cell r="R10">
            <v>6996</v>
          </cell>
        </row>
        <row r="11">
          <cell r="B11" t="str">
            <v>10301</v>
          </cell>
          <cell r="C11" t="str">
            <v>Madame la Directrice</v>
          </cell>
          <cell r="D11" t="str">
            <v>UFR Sciences Humaines et Sociales</v>
          </cell>
          <cell r="E11">
            <v>327506.6997338527</v>
          </cell>
          <cell r="F11">
            <v>69346.699733852714</v>
          </cell>
          <cell r="G11">
            <v>258160</v>
          </cell>
          <cell r="H11">
            <v>258160</v>
          </cell>
          <cell r="I11">
            <v>0</v>
          </cell>
          <cell r="J11">
            <v>172978</v>
          </cell>
          <cell r="K11">
            <v>5989.57</v>
          </cell>
          <cell r="L11">
            <v>35071.040000000001</v>
          </cell>
          <cell r="M11">
            <v>12000</v>
          </cell>
          <cell r="O11">
            <v>264149.57</v>
          </cell>
          <cell r="P11">
            <v>53067</v>
          </cell>
          <cell r="Q11">
            <v>208049.04</v>
          </cell>
          <cell r="R11">
            <v>1021</v>
          </cell>
        </row>
        <row r="12">
          <cell r="B12" t="str">
            <v>10401</v>
          </cell>
          <cell r="C12" t="str">
            <v>Monsieur le Directeur</v>
          </cell>
          <cell r="D12" t="str">
            <v>UFR Droit Economie Gestion</v>
          </cell>
          <cell r="E12">
            <v>424903.59270518972</v>
          </cell>
          <cell r="F12">
            <v>63479.592705189716</v>
          </cell>
          <cell r="G12">
            <v>361424</v>
          </cell>
          <cell r="H12">
            <v>361424</v>
          </cell>
          <cell r="I12">
            <v>0</v>
          </cell>
          <cell r="J12">
            <v>314549.33287665609</v>
          </cell>
          <cell r="K12">
            <v>722.9</v>
          </cell>
          <cell r="L12">
            <v>4809.1000000000004</v>
          </cell>
          <cell r="M12">
            <v>6000</v>
          </cell>
          <cell r="O12">
            <v>362146.9</v>
          </cell>
          <cell r="P12">
            <v>15574.999999999998</v>
          </cell>
          <cell r="Q12">
            <v>319358.43287665606</v>
          </cell>
          <cell r="R12">
            <v>2107</v>
          </cell>
        </row>
        <row r="13">
          <cell r="B13" t="str">
            <v>10501</v>
          </cell>
          <cell r="C13" t="str">
            <v>Madame la Directrice</v>
          </cell>
          <cell r="D13" t="str">
            <v>Insitut Universitaire de Technologie</v>
          </cell>
          <cell r="E13">
            <v>663635.26774648298</v>
          </cell>
          <cell r="F13">
            <v>151339.54552648269</v>
          </cell>
          <cell r="G13">
            <v>512295.72222000029</v>
          </cell>
          <cell r="H13">
            <v>494295.72222000005</v>
          </cell>
          <cell r="I13">
            <v>-18000.000000000233</v>
          </cell>
          <cell r="J13">
            <v>476499.38</v>
          </cell>
          <cell r="K13">
            <v>17621.599999999999</v>
          </cell>
          <cell r="L13">
            <v>117533.31</v>
          </cell>
          <cell r="M13">
            <v>30000</v>
          </cell>
          <cell r="N13">
            <v>43664</v>
          </cell>
          <cell r="O13">
            <v>573581.32222000032</v>
          </cell>
          <cell r="Q13">
            <v>594032.68999999994</v>
          </cell>
          <cell r="R13">
            <v>507</v>
          </cell>
        </row>
        <row r="14">
          <cell r="B14" t="str">
            <v>10601</v>
          </cell>
          <cell r="C14" t="str">
            <v>Madame la Directrice</v>
          </cell>
          <cell r="D14" t="str">
            <v>Service Commun de Documentation</v>
          </cell>
          <cell r="E14">
            <v>771524.23325127573</v>
          </cell>
          <cell r="F14">
            <v>137566.32894313079</v>
          </cell>
          <cell r="G14">
            <v>633957.90430814493</v>
          </cell>
          <cell r="H14">
            <v>633957.90430814493</v>
          </cell>
          <cell r="I14">
            <v>0</v>
          </cell>
          <cell r="J14">
            <v>75570.878977259388</v>
          </cell>
          <cell r="K14">
            <v>1831.88</v>
          </cell>
          <cell r="L14">
            <v>28982.27</v>
          </cell>
          <cell r="M14">
            <v>20000</v>
          </cell>
          <cell r="N14">
            <v>165935</v>
          </cell>
          <cell r="O14">
            <v>801724.78430814494</v>
          </cell>
          <cell r="Q14">
            <v>104553.14897725939</v>
          </cell>
          <cell r="R14">
            <v>6996</v>
          </cell>
        </row>
        <row r="15">
          <cell r="B15" t="str">
            <v>10701</v>
          </cell>
          <cell r="C15" t="str">
            <v>Monsieur le Directeur</v>
          </cell>
          <cell r="D15" t="str">
            <v>Service Commun Universitaire d'Information et d'Orientation</v>
          </cell>
          <cell r="E15">
            <v>281438.81247338071</v>
          </cell>
          <cell r="F15">
            <v>42271.384136879511</v>
          </cell>
          <cell r="G15">
            <v>239167.42833650118</v>
          </cell>
          <cell r="H15">
            <v>239167.42833650118</v>
          </cell>
          <cell r="I15">
            <v>0</v>
          </cell>
          <cell r="J15">
            <v>162126.90529956573</v>
          </cell>
          <cell r="K15">
            <v>250.66</v>
          </cell>
          <cell r="L15">
            <v>2577.81</v>
          </cell>
          <cell r="M15">
            <v>10000</v>
          </cell>
          <cell r="O15">
            <v>239418.08833650118</v>
          </cell>
          <cell r="Q15">
            <v>164704.71529956572</v>
          </cell>
          <cell r="R15">
            <v>6996</v>
          </cell>
        </row>
        <row r="16">
          <cell r="B16" t="str">
            <v>10801</v>
          </cell>
          <cell r="C16" t="str">
            <v>Monsieur le Directeur</v>
          </cell>
          <cell r="D16" t="str">
            <v>Direction Opérationnelle des systèmes d'information</v>
          </cell>
          <cell r="E16">
            <v>919103.74832195556</v>
          </cell>
          <cell r="F16">
            <v>92048.966321955522</v>
          </cell>
          <cell r="G16">
            <v>827054.78200000001</v>
          </cell>
          <cell r="H16">
            <v>827054.78200000001</v>
          </cell>
          <cell r="I16">
            <v>0</v>
          </cell>
          <cell r="J16">
            <v>119323.25248624961</v>
          </cell>
          <cell r="K16">
            <v>36090.83</v>
          </cell>
          <cell r="L16">
            <v>180982.36</v>
          </cell>
          <cell r="M16">
            <v>366100</v>
          </cell>
          <cell r="O16">
            <v>863145.61199999996</v>
          </cell>
          <cell r="Q16">
            <v>300305.61248624959</v>
          </cell>
          <cell r="R16">
            <v>6996</v>
          </cell>
        </row>
        <row r="17">
          <cell r="B17" t="str">
            <v>10901</v>
          </cell>
          <cell r="C17" t="str">
            <v>Monsieur le Directeur</v>
          </cell>
          <cell r="D17" t="str">
            <v>Service Commun de Formation Continue</v>
          </cell>
          <cell r="E17">
            <v>111122.52891920561</v>
          </cell>
          <cell r="F17">
            <v>84193.426859205603</v>
          </cell>
          <cell r="G17">
            <v>26929.102060000005</v>
          </cell>
          <cell r="H17">
            <v>26929.102060000005</v>
          </cell>
          <cell r="I17">
            <v>0</v>
          </cell>
          <cell r="J17">
            <v>766433.88774541533</v>
          </cell>
          <cell r="K17">
            <v>532.45000000000005</v>
          </cell>
          <cell r="L17">
            <v>7989.15</v>
          </cell>
          <cell r="M17">
            <v>20000</v>
          </cell>
          <cell r="O17">
            <v>27461.552060000005</v>
          </cell>
          <cell r="Q17">
            <v>774423.03774541535</v>
          </cell>
          <cell r="R17">
            <v>457</v>
          </cell>
        </row>
        <row r="18">
          <cell r="B18" t="str">
            <v>11001</v>
          </cell>
          <cell r="C18" t="str">
            <v>Madame la Directrice</v>
          </cell>
          <cell r="D18" t="str">
            <v>Service des Relations Internationales</v>
          </cell>
          <cell r="E18">
            <v>127866.58730780536</v>
          </cell>
          <cell r="F18">
            <v>26446.587307805356</v>
          </cell>
          <cell r="G18">
            <v>101420</v>
          </cell>
          <cell r="H18">
            <v>101420</v>
          </cell>
          <cell r="I18">
            <v>0</v>
          </cell>
          <cell r="J18">
            <v>186149.69222848216</v>
          </cell>
          <cell r="K18">
            <v>0</v>
          </cell>
          <cell r="L18">
            <v>4034.58</v>
          </cell>
          <cell r="M18">
            <v>2000</v>
          </cell>
          <cell r="O18">
            <v>101420</v>
          </cell>
          <cell r="Q18">
            <v>190184.27222848215</v>
          </cell>
          <cell r="R18">
            <v>78</v>
          </cell>
        </row>
        <row r="19">
          <cell r="B19" t="str">
            <v>11101</v>
          </cell>
          <cell r="C19" t="str">
            <v>Monsieur le Directeur</v>
          </cell>
          <cell r="D19" t="str">
            <v>Masse salariale</v>
          </cell>
          <cell r="E19">
            <v>18176.842760000003</v>
          </cell>
          <cell r="F19">
            <v>0</v>
          </cell>
          <cell r="G19">
            <v>18176.842760000003</v>
          </cell>
          <cell r="H19">
            <v>18176.842760000003</v>
          </cell>
          <cell r="I19">
            <v>0</v>
          </cell>
          <cell r="O19">
            <v>18176.842760000003</v>
          </cell>
          <cell r="Q19">
            <v>0</v>
          </cell>
          <cell r="R19">
            <v>6996</v>
          </cell>
        </row>
        <row r="20">
          <cell r="B20" t="str">
            <v>11201</v>
          </cell>
          <cell r="C20" t="str">
            <v>Monsieur le Directeur</v>
          </cell>
          <cell r="D20" t="str">
            <v>Service Universitaire des Activités Physiques et Sportives</v>
          </cell>
          <cell r="E20">
            <v>137489.04509924469</v>
          </cell>
          <cell r="F20">
            <v>25279.994719244696</v>
          </cell>
          <cell r="G20">
            <v>112209.05037999999</v>
          </cell>
          <cell r="H20">
            <v>112209.05037999999</v>
          </cell>
          <cell r="I20">
            <v>0</v>
          </cell>
          <cell r="J20">
            <v>102322.47684107709</v>
          </cell>
          <cell r="K20">
            <v>150.24</v>
          </cell>
          <cell r="L20">
            <v>3898.95</v>
          </cell>
          <cell r="M20">
            <v>3000</v>
          </cell>
          <cell r="N20">
            <v>33180</v>
          </cell>
          <cell r="O20">
            <v>145539.29037999999</v>
          </cell>
          <cell r="Q20">
            <v>106221.42684107709</v>
          </cell>
          <cell r="R20">
            <v>6996</v>
          </cell>
        </row>
        <row r="21">
          <cell r="B21" t="str">
            <v>11301</v>
          </cell>
          <cell r="C21" t="str">
            <v>Monsieur le Directeur</v>
          </cell>
          <cell r="D21" t="str">
            <v>Centre Universitaire de Formation des Enseignants</v>
          </cell>
          <cell r="E21">
            <v>13336.32432</v>
          </cell>
          <cell r="F21">
            <v>0</v>
          </cell>
          <cell r="G21">
            <v>13336.32432</v>
          </cell>
          <cell r="H21">
            <v>13336.32432</v>
          </cell>
          <cell r="I21">
            <v>0</v>
          </cell>
          <cell r="J21">
            <v>63969.280394797803</v>
          </cell>
          <cell r="K21">
            <v>94.72</v>
          </cell>
          <cell r="L21">
            <v>578.55999999999995</v>
          </cell>
          <cell r="M21">
            <v>1500</v>
          </cell>
          <cell r="O21">
            <v>13431.044319999999</v>
          </cell>
          <cell r="Q21">
            <v>64547.8403947978</v>
          </cell>
          <cell r="R21">
            <v>1</v>
          </cell>
        </row>
      </sheetData>
      <sheetData sheetId="34">
        <row r="2">
          <cell r="C2" t="str">
            <v>002</v>
          </cell>
        </row>
      </sheetData>
      <sheetData sheetId="35">
        <row r="2">
          <cell r="C2" t="str">
            <v>002</v>
          </cell>
          <cell r="D2">
            <v>0</v>
          </cell>
          <cell r="E2">
            <v>0</v>
          </cell>
          <cell r="F2">
            <v>5652.57</v>
          </cell>
          <cell r="G2">
            <v>1912.5</v>
          </cell>
          <cell r="H2">
            <v>0</v>
          </cell>
          <cell r="I2">
            <v>0</v>
          </cell>
          <cell r="J2">
            <v>0</v>
          </cell>
          <cell r="K2">
            <v>3740.0699999999997</v>
          </cell>
          <cell r="Z2">
            <v>943.61</v>
          </cell>
          <cell r="AB2">
            <v>639.34</v>
          </cell>
          <cell r="AE2">
            <v>933.5</v>
          </cell>
          <cell r="AH2">
            <v>315.37</v>
          </cell>
          <cell r="AI2">
            <v>908.25</v>
          </cell>
          <cell r="AJ2">
            <v>3740.0699999999997</v>
          </cell>
        </row>
        <row r="3">
          <cell r="C3" t="str">
            <v>002U</v>
          </cell>
          <cell r="E3">
            <v>0</v>
          </cell>
          <cell r="G3">
            <v>0</v>
          </cell>
          <cell r="J3">
            <v>0</v>
          </cell>
          <cell r="K3">
            <v>0</v>
          </cell>
          <cell r="AJ3">
            <v>0</v>
          </cell>
        </row>
        <row r="4">
          <cell r="C4" t="str">
            <v>003</v>
          </cell>
          <cell r="D4">
            <v>13189.18</v>
          </cell>
          <cell r="E4">
            <v>686.59000000000015</v>
          </cell>
          <cell r="F4">
            <v>6113.83</v>
          </cell>
          <cell r="G4">
            <v>1366.7399999999998</v>
          </cell>
          <cell r="H4">
            <v>0</v>
          </cell>
          <cell r="I4">
            <v>0</v>
          </cell>
          <cell r="J4">
            <v>12502.59</v>
          </cell>
          <cell r="K4">
            <v>4747.09</v>
          </cell>
          <cell r="R4">
            <v>4148.8599999999997</v>
          </cell>
          <cell r="T4">
            <v>4438.62</v>
          </cell>
          <cell r="U4">
            <v>3915.11</v>
          </cell>
          <cell r="AB4">
            <v>75.22</v>
          </cell>
          <cell r="AC4">
            <v>414.42</v>
          </cell>
          <cell r="AE4">
            <v>933.5</v>
          </cell>
          <cell r="AH4">
            <v>2112.9699999999998</v>
          </cell>
          <cell r="AI4">
            <v>1210.98</v>
          </cell>
          <cell r="AJ4">
            <v>4747.09</v>
          </cell>
        </row>
        <row r="5">
          <cell r="C5" t="str">
            <v>005</v>
          </cell>
          <cell r="D5">
            <v>0</v>
          </cell>
          <cell r="E5">
            <v>0</v>
          </cell>
          <cell r="F5">
            <v>0</v>
          </cell>
          <cell r="G5">
            <v>0</v>
          </cell>
          <cell r="H5">
            <v>0</v>
          </cell>
          <cell r="I5">
            <v>0</v>
          </cell>
          <cell r="J5">
            <v>0</v>
          </cell>
          <cell r="K5">
            <v>0</v>
          </cell>
          <cell r="AJ5">
            <v>0</v>
          </cell>
        </row>
        <row r="6">
          <cell r="C6" t="str">
            <v>007</v>
          </cell>
          <cell r="D6">
            <v>0</v>
          </cell>
          <cell r="E6">
            <v>0</v>
          </cell>
          <cell r="F6">
            <v>0</v>
          </cell>
          <cell r="G6">
            <v>0</v>
          </cell>
          <cell r="H6">
            <v>78141.25</v>
          </cell>
          <cell r="I6">
            <v>78141.25</v>
          </cell>
          <cell r="J6">
            <v>0</v>
          </cell>
          <cell r="K6">
            <v>0</v>
          </cell>
          <cell r="AJ6">
            <v>0</v>
          </cell>
        </row>
        <row r="7">
          <cell r="C7" t="str">
            <v>008</v>
          </cell>
          <cell r="E7">
            <v>0</v>
          </cell>
          <cell r="G7">
            <v>0</v>
          </cell>
          <cell r="J7">
            <v>0</v>
          </cell>
          <cell r="K7">
            <v>0</v>
          </cell>
          <cell r="AJ7">
            <v>0</v>
          </cell>
        </row>
        <row r="8">
          <cell r="C8" t="str">
            <v>001AG</v>
          </cell>
          <cell r="D8">
            <v>0</v>
          </cell>
          <cell r="E8">
            <v>0</v>
          </cell>
          <cell r="F8">
            <v>23113.88</v>
          </cell>
          <cell r="G8">
            <v>11318.91</v>
          </cell>
          <cell r="J8">
            <v>0</v>
          </cell>
          <cell r="K8">
            <v>11794.970000000001</v>
          </cell>
          <cell r="X8">
            <v>1278.67</v>
          </cell>
          <cell r="Y8">
            <v>1980.69</v>
          </cell>
          <cell r="Z8">
            <v>2368.25</v>
          </cell>
          <cell r="AA8">
            <v>2007.81</v>
          </cell>
          <cell r="AB8">
            <v>225.65</v>
          </cell>
          <cell r="AC8">
            <v>414.42</v>
          </cell>
          <cell r="AD8">
            <v>0</v>
          </cell>
          <cell r="AE8">
            <v>0</v>
          </cell>
          <cell r="AH8">
            <v>378.44</v>
          </cell>
          <cell r="AI8">
            <v>3141.04</v>
          </cell>
          <cell r="AJ8">
            <v>11794.970000000001</v>
          </cell>
        </row>
        <row r="9">
          <cell r="C9" t="str">
            <v>001AG</v>
          </cell>
          <cell r="E9">
            <v>0</v>
          </cell>
          <cell r="G9">
            <v>0</v>
          </cell>
          <cell r="J9">
            <v>0</v>
          </cell>
          <cell r="K9">
            <v>0</v>
          </cell>
          <cell r="AJ9">
            <v>0</v>
          </cell>
        </row>
        <row r="10">
          <cell r="C10" t="str">
            <v>001EM</v>
          </cell>
          <cell r="D10">
            <v>0</v>
          </cell>
          <cell r="E10">
            <v>0</v>
          </cell>
          <cell r="F10">
            <v>0</v>
          </cell>
          <cell r="G10">
            <v>0</v>
          </cell>
          <cell r="J10">
            <v>0</v>
          </cell>
          <cell r="K10">
            <v>0</v>
          </cell>
          <cell r="AJ10">
            <v>0</v>
          </cell>
        </row>
        <row r="11">
          <cell r="C11" t="str">
            <v>001EM</v>
          </cell>
          <cell r="E11">
            <v>0</v>
          </cell>
          <cell r="G11">
            <v>0</v>
          </cell>
          <cell r="J11">
            <v>0</v>
          </cell>
          <cell r="K11">
            <v>0</v>
          </cell>
          <cell r="AJ11">
            <v>0</v>
          </cell>
        </row>
        <row r="12">
          <cell r="C12" t="str">
            <v>001EM</v>
          </cell>
          <cell r="D12">
            <v>0</v>
          </cell>
          <cell r="E12">
            <v>0</v>
          </cell>
          <cell r="F12">
            <v>0</v>
          </cell>
          <cell r="G12">
            <v>0</v>
          </cell>
          <cell r="J12">
            <v>0</v>
          </cell>
          <cell r="K12">
            <v>0</v>
          </cell>
          <cell r="AJ12">
            <v>0</v>
          </cell>
        </row>
        <row r="13">
          <cell r="C13" t="str">
            <v>001AG</v>
          </cell>
          <cell r="D13">
            <v>0</v>
          </cell>
          <cell r="E13">
            <v>0</v>
          </cell>
          <cell r="F13">
            <v>0</v>
          </cell>
          <cell r="G13">
            <v>0</v>
          </cell>
          <cell r="J13">
            <v>0</v>
          </cell>
          <cell r="K13">
            <v>0</v>
          </cell>
          <cell r="AJ13">
            <v>0</v>
          </cell>
        </row>
        <row r="14">
          <cell r="C14" t="str">
            <v>101</v>
          </cell>
          <cell r="D14">
            <v>104328.27</v>
          </cell>
          <cell r="E14">
            <v>-59857.819999999963</v>
          </cell>
          <cell r="F14">
            <v>46971.94</v>
          </cell>
          <cell r="G14">
            <v>28519.38</v>
          </cell>
          <cell r="H14">
            <v>0</v>
          </cell>
          <cell r="I14">
            <v>0</v>
          </cell>
          <cell r="J14">
            <v>164186.08999999997</v>
          </cell>
          <cell r="K14">
            <v>18452.560000000001</v>
          </cell>
          <cell r="L14">
            <v>18628.46</v>
          </cell>
          <cell r="M14">
            <v>13733.189999999999</v>
          </cell>
          <cell r="N14">
            <v>16485.32</v>
          </cell>
          <cell r="O14">
            <v>35038.74</v>
          </cell>
          <cell r="P14">
            <v>793.65</v>
          </cell>
          <cell r="Q14">
            <v>55215.22</v>
          </cell>
          <cell r="R14">
            <v>12525.27</v>
          </cell>
          <cell r="S14">
            <v>1720.08</v>
          </cell>
          <cell r="T14">
            <v>3086.31</v>
          </cell>
          <cell r="U14">
            <v>3901.43</v>
          </cell>
          <cell r="V14">
            <v>3058.42</v>
          </cell>
          <cell r="X14">
            <v>601.73</v>
          </cell>
          <cell r="Y14">
            <v>3425.78</v>
          </cell>
          <cell r="Z14">
            <v>4607.1000000000004</v>
          </cell>
          <cell r="AA14">
            <v>6267.44</v>
          </cell>
          <cell r="AB14">
            <v>2344.9299999999998</v>
          </cell>
          <cell r="AC14">
            <v>602.79</v>
          </cell>
          <cell r="AD14">
            <v>602.79</v>
          </cell>
          <cell r="AJ14">
            <v>18452.560000000001</v>
          </cell>
        </row>
        <row r="15">
          <cell r="C15" t="str">
            <v>120</v>
          </cell>
          <cell r="E15">
            <v>0</v>
          </cell>
          <cell r="G15">
            <v>0</v>
          </cell>
          <cell r="J15">
            <v>0</v>
          </cell>
          <cell r="K15">
            <v>0</v>
          </cell>
          <cell r="AJ15">
            <v>0</v>
          </cell>
        </row>
        <row r="16">
          <cell r="C16" t="str">
            <v>124</v>
          </cell>
          <cell r="E16">
            <v>0</v>
          </cell>
          <cell r="G16">
            <v>0</v>
          </cell>
          <cell r="J16">
            <v>0</v>
          </cell>
          <cell r="K16">
            <v>0</v>
          </cell>
          <cell r="AJ16">
            <v>0</v>
          </cell>
        </row>
        <row r="17">
          <cell r="C17" t="str">
            <v>129</v>
          </cell>
          <cell r="E17">
            <v>0</v>
          </cell>
          <cell r="G17">
            <v>0</v>
          </cell>
          <cell r="J17">
            <v>0</v>
          </cell>
          <cell r="K17">
            <v>0</v>
          </cell>
          <cell r="AJ17">
            <v>0</v>
          </cell>
        </row>
        <row r="18">
          <cell r="C18" t="str">
            <v>SG</v>
          </cell>
          <cell r="D18">
            <v>172322.7</v>
          </cell>
          <cell r="E18">
            <v>-48628.69</v>
          </cell>
          <cell r="F18">
            <v>30382.87</v>
          </cell>
          <cell r="G18">
            <v>29604.78</v>
          </cell>
          <cell r="H18">
            <v>0</v>
          </cell>
          <cell r="I18">
            <v>0</v>
          </cell>
          <cell r="J18">
            <v>220951.39</v>
          </cell>
          <cell r="K18">
            <v>778.09</v>
          </cell>
          <cell r="M18">
            <v>923.12</v>
          </cell>
          <cell r="N18">
            <v>32656.05</v>
          </cell>
          <cell r="O18">
            <v>28208.240000000002</v>
          </cell>
          <cell r="P18">
            <v>3688.84</v>
          </cell>
          <cell r="Q18">
            <v>14475.27</v>
          </cell>
          <cell r="R18">
            <v>22910</v>
          </cell>
          <cell r="S18">
            <v>49282.6</v>
          </cell>
          <cell r="T18">
            <v>1450.04</v>
          </cell>
          <cell r="U18">
            <v>37978.85</v>
          </cell>
          <cell r="V18">
            <v>30716.080000000002</v>
          </cell>
          <cell r="W18">
            <v>-1337.7</v>
          </cell>
          <cell r="AC18">
            <v>174.02</v>
          </cell>
          <cell r="AD18">
            <v>313.95</v>
          </cell>
          <cell r="AI18">
            <v>290.12</v>
          </cell>
          <cell r="AJ18">
            <v>778.09</v>
          </cell>
        </row>
        <row r="19">
          <cell r="C19" t="str">
            <v>210</v>
          </cell>
          <cell r="D19">
            <v>103234.61</v>
          </cell>
          <cell r="E19">
            <v>15681.920000000013</v>
          </cell>
          <cell r="F19">
            <v>0</v>
          </cell>
          <cell r="G19">
            <v>0</v>
          </cell>
          <cell r="H19">
            <v>0</v>
          </cell>
          <cell r="I19">
            <v>0</v>
          </cell>
          <cell r="J19">
            <v>87552.689999999988</v>
          </cell>
          <cell r="K19">
            <v>0</v>
          </cell>
          <cell r="P19">
            <v>12674.86</v>
          </cell>
          <cell r="Q19">
            <v>7761.36</v>
          </cell>
          <cell r="R19">
            <v>6119.77</v>
          </cell>
          <cell r="S19">
            <v>20345.13</v>
          </cell>
          <cell r="T19">
            <v>777.9</v>
          </cell>
          <cell r="U19">
            <v>32645.62</v>
          </cell>
          <cell r="V19">
            <v>2625.15</v>
          </cell>
          <cell r="W19">
            <v>4602.8999999999996</v>
          </cell>
          <cell r="AJ19">
            <v>0</v>
          </cell>
        </row>
        <row r="20">
          <cell r="C20" t="str">
            <v>212</v>
          </cell>
          <cell r="E20">
            <v>0</v>
          </cell>
          <cell r="G20">
            <v>0</v>
          </cell>
          <cell r="J20">
            <v>0</v>
          </cell>
          <cell r="K20">
            <v>0</v>
          </cell>
          <cell r="AJ20">
            <v>0</v>
          </cell>
        </row>
        <row r="21">
          <cell r="C21" t="str">
            <v>214</v>
          </cell>
          <cell r="E21">
            <v>0</v>
          </cell>
          <cell r="G21">
            <v>0</v>
          </cell>
          <cell r="J21">
            <v>0</v>
          </cell>
          <cell r="K21">
            <v>0</v>
          </cell>
          <cell r="AJ21">
            <v>0</v>
          </cell>
        </row>
        <row r="22">
          <cell r="C22" t="str">
            <v>218</v>
          </cell>
          <cell r="E22">
            <v>0</v>
          </cell>
          <cell r="G22">
            <v>0</v>
          </cell>
          <cell r="J22">
            <v>0</v>
          </cell>
          <cell r="K22">
            <v>0</v>
          </cell>
          <cell r="AJ22">
            <v>0</v>
          </cell>
        </row>
        <row r="23">
          <cell r="C23" t="str">
            <v>221</v>
          </cell>
          <cell r="E23">
            <v>0</v>
          </cell>
          <cell r="G23">
            <v>0</v>
          </cell>
          <cell r="J23">
            <v>0</v>
          </cell>
          <cell r="K23">
            <v>0</v>
          </cell>
          <cell r="AJ23">
            <v>0</v>
          </cell>
        </row>
        <row r="24">
          <cell r="C24" t="str">
            <v>241</v>
          </cell>
          <cell r="E24">
            <v>0</v>
          </cell>
          <cell r="G24">
            <v>0</v>
          </cell>
          <cell r="J24">
            <v>0</v>
          </cell>
          <cell r="K24">
            <v>0</v>
          </cell>
          <cell r="AJ24">
            <v>0</v>
          </cell>
        </row>
        <row r="25">
          <cell r="C25" t="str">
            <v>243</v>
          </cell>
          <cell r="E25">
            <v>0</v>
          </cell>
          <cell r="G25">
            <v>0</v>
          </cell>
          <cell r="J25">
            <v>0</v>
          </cell>
          <cell r="K25">
            <v>0</v>
          </cell>
          <cell r="AJ25">
            <v>0</v>
          </cell>
        </row>
        <row r="26">
          <cell r="C26" t="str">
            <v>CHAO</v>
          </cell>
          <cell r="E26">
            <v>0</v>
          </cell>
          <cell r="G26">
            <v>0</v>
          </cell>
          <cell r="J26">
            <v>0</v>
          </cell>
          <cell r="K26">
            <v>0</v>
          </cell>
          <cell r="AJ26">
            <v>0</v>
          </cell>
        </row>
        <row r="27">
          <cell r="C27" t="str">
            <v>CSE</v>
          </cell>
          <cell r="E27">
            <v>0</v>
          </cell>
          <cell r="G27">
            <v>0</v>
          </cell>
          <cell r="J27">
            <v>0</v>
          </cell>
          <cell r="K27">
            <v>0</v>
          </cell>
          <cell r="AJ27">
            <v>0</v>
          </cell>
        </row>
        <row r="28">
          <cell r="C28" t="str">
            <v>MICR</v>
          </cell>
          <cell r="E28">
            <v>0</v>
          </cell>
          <cell r="G28">
            <v>0</v>
          </cell>
          <cell r="J28">
            <v>0</v>
          </cell>
          <cell r="K28">
            <v>0</v>
          </cell>
          <cell r="AJ28">
            <v>0</v>
          </cell>
        </row>
        <row r="29">
          <cell r="C29" t="str">
            <v>HYDR</v>
          </cell>
          <cell r="E29">
            <v>0</v>
          </cell>
          <cell r="G29">
            <v>0</v>
          </cell>
          <cell r="J29">
            <v>0</v>
          </cell>
          <cell r="K29">
            <v>0</v>
          </cell>
          <cell r="AJ29">
            <v>0</v>
          </cell>
        </row>
        <row r="30">
          <cell r="C30" t="str">
            <v>311</v>
          </cell>
          <cell r="D30">
            <v>0</v>
          </cell>
          <cell r="E30">
            <v>0</v>
          </cell>
          <cell r="F30">
            <v>81964.070000000007</v>
          </cell>
          <cell r="G30">
            <v>13594.050000000003</v>
          </cell>
          <cell r="J30">
            <v>0</v>
          </cell>
          <cell r="K30">
            <v>68370.02</v>
          </cell>
          <cell r="Y30">
            <v>2948.2</v>
          </cell>
          <cell r="Z30">
            <v>4667.84</v>
          </cell>
          <cell r="AA30">
            <v>4272.2</v>
          </cell>
          <cell r="AB30">
            <v>5141.25</v>
          </cell>
          <cell r="AC30">
            <v>4704.38</v>
          </cell>
          <cell r="AD30">
            <v>11496.26</v>
          </cell>
          <cell r="AE30">
            <v>1072.23</v>
          </cell>
          <cell r="AF30">
            <v>2138.17</v>
          </cell>
          <cell r="AG30">
            <v>5534.72</v>
          </cell>
          <cell r="AH30">
            <v>12367.58</v>
          </cell>
          <cell r="AI30">
            <v>14027.19</v>
          </cell>
          <cell r="AJ30">
            <v>68370.02</v>
          </cell>
        </row>
        <row r="31">
          <cell r="C31" t="str">
            <v>401</v>
          </cell>
          <cell r="D31">
            <v>0</v>
          </cell>
          <cell r="E31">
            <v>0</v>
          </cell>
          <cell r="F31">
            <v>79129.179999999993</v>
          </cell>
          <cell r="G31">
            <v>56134.799999999988</v>
          </cell>
          <cell r="H31">
            <v>96713.45</v>
          </cell>
          <cell r="I31">
            <v>96713.45</v>
          </cell>
          <cell r="J31">
            <v>0</v>
          </cell>
          <cell r="K31">
            <v>22994.38</v>
          </cell>
          <cell r="Y31">
            <v>2538.5100000000002</v>
          </cell>
          <cell r="Z31">
            <v>4331.16</v>
          </cell>
          <cell r="AA31">
            <v>4810.49</v>
          </cell>
          <cell r="AB31">
            <v>1347.62</v>
          </cell>
          <cell r="AC31">
            <v>1293.49</v>
          </cell>
          <cell r="AD31">
            <v>3378.1</v>
          </cell>
          <cell r="AG31">
            <v>1876.45</v>
          </cell>
          <cell r="AH31">
            <v>2428.33</v>
          </cell>
          <cell r="AI31">
            <v>990.23</v>
          </cell>
          <cell r="AJ31">
            <v>22994.38</v>
          </cell>
        </row>
        <row r="32">
          <cell r="C32" t="str">
            <v>501</v>
          </cell>
          <cell r="D32">
            <v>100358.02</v>
          </cell>
          <cell r="E32">
            <v>-1465.7700000000186</v>
          </cell>
          <cell r="F32">
            <v>0</v>
          </cell>
          <cell r="G32">
            <v>0</v>
          </cell>
          <cell r="H32">
            <v>10620.81</v>
          </cell>
          <cell r="I32">
            <v>10620.81</v>
          </cell>
          <cell r="J32">
            <v>101823.79000000002</v>
          </cell>
          <cell r="K32">
            <v>0</v>
          </cell>
          <cell r="N32">
            <v>16400.310000000001</v>
          </cell>
          <cell r="O32">
            <v>24973.050000000003</v>
          </cell>
          <cell r="P32">
            <v>732.42</v>
          </cell>
          <cell r="Q32">
            <v>2230.91</v>
          </cell>
          <cell r="R32">
            <v>32221.94</v>
          </cell>
          <cell r="S32">
            <v>3186.56</v>
          </cell>
          <cell r="T32">
            <v>11374.54</v>
          </cell>
          <cell r="U32">
            <v>9713.99</v>
          </cell>
          <cell r="V32">
            <v>990.07</v>
          </cell>
          <cell r="AJ32">
            <v>0</v>
          </cell>
        </row>
        <row r="33">
          <cell r="C33" t="str">
            <v>601</v>
          </cell>
          <cell r="D33">
            <v>272555.18</v>
          </cell>
          <cell r="E33">
            <v>-34066.990000000049</v>
          </cell>
          <cell r="F33">
            <v>45695.87</v>
          </cell>
          <cell r="G33">
            <v>37973.810000000005</v>
          </cell>
          <cell r="H33">
            <v>0</v>
          </cell>
          <cell r="I33">
            <v>0</v>
          </cell>
          <cell r="J33">
            <v>306622.17000000004</v>
          </cell>
          <cell r="K33">
            <v>7722.0599999999995</v>
          </cell>
          <cell r="N33">
            <v>2307.92</v>
          </cell>
          <cell r="O33">
            <v>45635.68</v>
          </cell>
          <cell r="P33">
            <v>38160.29</v>
          </cell>
          <cell r="Q33">
            <v>52863.77</v>
          </cell>
          <cell r="R33">
            <v>65987.839999999997</v>
          </cell>
          <cell r="S33">
            <v>20091.62</v>
          </cell>
          <cell r="T33">
            <v>45398.520000000004</v>
          </cell>
          <cell r="U33">
            <v>30799.94</v>
          </cell>
          <cell r="V33">
            <v>3808.52</v>
          </cell>
          <cell r="W33">
            <v>1568.07</v>
          </cell>
          <cell r="Y33">
            <v>2369.3000000000002</v>
          </cell>
          <cell r="AA33">
            <v>877.52</v>
          </cell>
          <cell r="AC33">
            <v>1843.34</v>
          </cell>
          <cell r="AG33">
            <v>2631.9</v>
          </cell>
          <cell r="AJ33">
            <v>7722.0599999999995</v>
          </cell>
        </row>
        <row r="34">
          <cell r="C34" t="str">
            <v>601U</v>
          </cell>
          <cell r="E34">
            <v>0</v>
          </cell>
          <cell r="G34">
            <v>0</v>
          </cell>
          <cell r="J34">
            <v>0</v>
          </cell>
          <cell r="K34">
            <v>0</v>
          </cell>
          <cell r="AJ34">
            <v>0</v>
          </cell>
        </row>
        <row r="35">
          <cell r="C35" t="str">
            <v>608</v>
          </cell>
          <cell r="E35">
            <v>0</v>
          </cell>
          <cell r="G35">
            <v>0</v>
          </cell>
          <cell r="J35">
            <v>0</v>
          </cell>
          <cell r="K35">
            <v>0</v>
          </cell>
          <cell r="AJ35">
            <v>0</v>
          </cell>
        </row>
        <row r="36">
          <cell r="C36" t="str">
            <v>620</v>
          </cell>
          <cell r="E36">
            <v>0</v>
          </cell>
          <cell r="G36">
            <v>0</v>
          </cell>
          <cell r="J36">
            <v>0</v>
          </cell>
          <cell r="K36">
            <v>0</v>
          </cell>
          <cell r="AJ36">
            <v>0</v>
          </cell>
        </row>
        <row r="37">
          <cell r="C37" t="str">
            <v>701</v>
          </cell>
          <cell r="D37">
            <v>378066.51</v>
          </cell>
          <cell r="E37">
            <v>33784.629999999946</v>
          </cell>
          <cell r="F37">
            <v>0</v>
          </cell>
          <cell r="G37">
            <v>0</v>
          </cell>
          <cell r="H37">
            <v>120585.46</v>
          </cell>
          <cell r="I37">
            <v>120585.46</v>
          </cell>
          <cell r="J37">
            <v>344281.88000000006</v>
          </cell>
          <cell r="K37">
            <v>0</v>
          </cell>
          <cell r="M37">
            <v>22605</v>
          </cell>
          <cell r="N37">
            <v>17893.43</v>
          </cell>
          <cell r="O37">
            <v>35915.4</v>
          </cell>
          <cell r="P37">
            <v>23721.59</v>
          </cell>
          <cell r="Q37">
            <v>40406.950000000004</v>
          </cell>
          <cell r="R37">
            <v>54541.79</v>
          </cell>
          <cell r="S37">
            <v>18297.27</v>
          </cell>
          <cell r="T37">
            <v>56798.34</v>
          </cell>
          <cell r="U37">
            <v>47806.21</v>
          </cell>
          <cell r="V37">
            <v>25034.26</v>
          </cell>
          <cell r="W37">
            <v>1261.6400000000001</v>
          </cell>
          <cell r="AJ37">
            <v>0</v>
          </cell>
        </row>
        <row r="38">
          <cell r="C38" t="str">
            <v>702</v>
          </cell>
          <cell r="E38">
            <v>0</v>
          </cell>
          <cell r="G38">
            <v>0</v>
          </cell>
          <cell r="J38">
            <v>0</v>
          </cell>
          <cell r="K38">
            <v>0</v>
          </cell>
          <cell r="AJ38">
            <v>0</v>
          </cell>
        </row>
        <row r="39">
          <cell r="C39" t="str">
            <v>703</v>
          </cell>
          <cell r="E39">
            <v>0</v>
          </cell>
          <cell r="G39">
            <v>0</v>
          </cell>
          <cell r="J39">
            <v>0</v>
          </cell>
          <cell r="K39">
            <v>0</v>
          </cell>
          <cell r="AJ39">
            <v>0</v>
          </cell>
        </row>
        <row r="40">
          <cell r="C40" t="str">
            <v>704</v>
          </cell>
          <cell r="E40">
            <v>0</v>
          </cell>
          <cell r="G40">
            <v>0</v>
          </cell>
          <cell r="J40">
            <v>0</v>
          </cell>
          <cell r="K40">
            <v>0</v>
          </cell>
          <cell r="AJ40">
            <v>0</v>
          </cell>
        </row>
        <row r="41">
          <cell r="C41" t="str">
            <v>705</v>
          </cell>
          <cell r="E41">
            <v>0</v>
          </cell>
          <cell r="G41">
            <v>0</v>
          </cell>
          <cell r="J41">
            <v>0</v>
          </cell>
          <cell r="K41">
            <v>0</v>
          </cell>
          <cell r="AJ41">
            <v>0</v>
          </cell>
        </row>
        <row r="42">
          <cell r="C42" t="str">
            <v>706</v>
          </cell>
          <cell r="E42">
            <v>0</v>
          </cell>
          <cell r="G42">
            <v>0</v>
          </cell>
          <cell r="J42">
            <v>0</v>
          </cell>
          <cell r="K42">
            <v>0</v>
          </cell>
          <cell r="AJ42">
            <v>0</v>
          </cell>
        </row>
        <row r="43">
          <cell r="C43" t="str">
            <v>707</v>
          </cell>
          <cell r="E43">
            <v>0</v>
          </cell>
          <cell r="G43">
            <v>0</v>
          </cell>
          <cell r="J43">
            <v>0</v>
          </cell>
          <cell r="K43">
            <v>0</v>
          </cell>
          <cell r="AJ43">
            <v>0</v>
          </cell>
        </row>
        <row r="44">
          <cell r="C44" t="str">
            <v>708</v>
          </cell>
          <cell r="AJ44">
            <v>0</v>
          </cell>
        </row>
        <row r="45">
          <cell r="C45" t="str">
            <v>709</v>
          </cell>
          <cell r="E45">
            <v>0</v>
          </cell>
          <cell r="G45">
            <v>0</v>
          </cell>
          <cell r="J45">
            <v>0</v>
          </cell>
          <cell r="K45">
            <v>0</v>
          </cell>
          <cell r="AJ45">
            <v>0</v>
          </cell>
        </row>
        <row r="46">
          <cell r="C46" t="str">
            <v>801</v>
          </cell>
          <cell r="D46">
            <v>275064.61</v>
          </cell>
          <cell r="E46">
            <v>-24034.520000000019</v>
          </cell>
          <cell r="F46">
            <v>67669.36</v>
          </cell>
          <cell r="G46">
            <v>38835.980000000003</v>
          </cell>
          <cell r="H46">
            <v>0</v>
          </cell>
          <cell r="I46">
            <v>0</v>
          </cell>
          <cell r="J46">
            <v>299099.13</v>
          </cell>
          <cell r="K46">
            <v>28833.379999999997</v>
          </cell>
          <cell r="M46">
            <v>6822.49</v>
          </cell>
          <cell r="N46">
            <v>13860.07</v>
          </cell>
          <cell r="O46">
            <v>37481.19</v>
          </cell>
          <cell r="P46">
            <v>19614.330000000002</v>
          </cell>
          <cell r="Q46">
            <v>38854.54</v>
          </cell>
          <cell r="R46">
            <v>15407.69</v>
          </cell>
          <cell r="S46">
            <v>43171.02</v>
          </cell>
          <cell r="T46">
            <v>42433.599999999999</v>
          </cell>
          <cell r="U46">
            <v>68739.92</v>
          </cell>
          <cell r="V46">
            <v>12714.28</v>
          </cell>
          <cell r="Y46">
            <v>641.35</v>
          </cell>
          <cell r="Z46">
            <v>3398.7</v>
          </cell>
          <cell r="AA46">
            <v>4424.83</v>
          </cell>
          <cell r="AB46">
            <v>563.27</v>
          </cell>
          <cell r="AC46">
            <v>2589.77</v>
          </cell>
          <cell r="AD46">
            <v>8566.82</v>
          </cell>
          <cell r="AE46">
            <v>1508.89</v>
          </cell>
          <cell r="AF46">
            <v>635.4</v>
          </cell>
          <cell r="AG46">
            <v>3919.36</v>
          </cell>
          <cell r="AH46">
            <v>918.55</v>
          </cell>
          <cell r="AI46">
            <v>1666.44</v>
          </cell>
          <cell r="AJ46">
            <v>28833.379999999997</v>
          </cell>
        </row>
        <row r="47">
          <cell r="C47" t="str">
            <v>820</v>
          </cell>
          <cell r="E47">
            <v>0</v>
          </cell>
          <cell r="G47">
            <v>0</v>
          </cell>
          <cell r="J47">
            <v>0</v>
          </cell>
          <cell r="K47">
            <v>0</v>
          </cell>
          <cell r="AJ47">
            <v>0</v>
          </cell>
        </row>
        <row r="48">
          <cell r="C48" t="str">
            <v>A01</v>
          </cell>
          <cell r="D48">
            <v>10902.58</v>
          </cell>
          <cell r="E48">
            <v>10517.96</v>
          </cell>
          <cell r="F48">
            <v>10784.89</v>
          </cell>
          <cell r="G48">
            <v>459.77000000000044</v>
          </cell>
          <cell r="H48">
            <v>107730.37</v>
          </cell>
          <cell r="I48">
            <v>107730.37</v>
          </cell>
          <cell r="J48">
            <v>384.62</v>
          </cell>
          <cell r="K48">
            <v>10325.119999999999</v>
          </cell>
          <cell r="R48">
            <v>384.62</v>
          </cell>
          <cell r="Y48">
            <v>3159.06</v>
          </cell>
          <cell r="Z48">
            <v>2193.0300000000002</v>
          </cell>
          <cell r="AC48">
            <v>4973.03</v>
          </cell>
          <cell r="AJ48">
            <v>10325.119999999999</v>
          </cell>
        </row>
        <row r="49">
          <cell r="C49" t="str">
            <v>A03</v>
          </cell>
          <cell r="E49">
            <v>0</v>
          </cell>
          <cell r="G49">
            <v>0</v>
          </cell>
          <cell r="J49">
            <v>0</v>
          </cell>
          <cell r="K49">
            <v>0</v>
          </cell>
          <cell r="AJ49">
            <v>0</v>
          </cell>
        </row>
        <row r="50">
          <cell r="C50" t="str">
            <v>B01</v>
          </cell>
          <cell r="D50">
            <v>363269.1</v>
          </cell>
          <cell r="E50">
            <v>162345.83999999997</v>
          </cell>
          <cell r="F50">
            <v>0</v>
          </cell>
          <cell r="G50">
            <v>-517.20000000000005</v>
          </cell>
          <cell r="H50">
            <v>468004.1</v>
          </cell>
          <cell r="I50">
            <v>468004.1</v>
          </cell>
          <cell r="J50">
            <v>200923.26</v>
          </cell>
          <cell r="K50">
            <v>517.20000000000005</v>
          </cell>
          <cell r="O50">
            <v>51909.47</v>
          </cell>
          <cell r="P50">
            <v>44099.76</v>
          </cell>
          <cell r="Q50">
            <v>14624.07</v>
          </cell>
          <cell r="R50">
            <v>3027.84</v>
          </cell>
          <cell r="S50">
            <v>33248.04</v>
          </cell>
          <cell r="T50">
            <v>5640.68</v>
          </cell>
          <cell r="U50">
            <v>41905.25</v>
          </cell>
          <cell r="V50">
            <v>6468.15</v>
          </cell>
          <cell r="AI50">
            <v>517.20000000000005</v>
          </cell>
          <cell r="AJ50">
            <v>517.20000000000005</v>
          </cell>
        </row>
        <row r="51">
          <cell r="C51" t="str">
            <v>C01</v>
          </cell>
          <cell r="D51">
            <v>24550.97</v>
          </cell>
          <cell r="E51">
            <v>-5973.0400000000009</v>
          </cell>
          <cell r="F51">
            <v>13897.31</v>
          </cell>
          <cell r="G51">
            <v>5877.85</v>
          </cell>
          <cell r="H51">
            <v>30932.720000000001</v>
          </cell>
          <cell r="I51">
            <v>30932.720000000001</v>
          </cell>
          <cell r="J51">
            <v>30524.010000000002</v>
          </cell>
          <cell r="K51">
            <v>8019.4599999999991</v>
          </cell>
          <cell r="M51">
            <v>4796.3900000000003</v>
          </cell>
          <cell r="O51">
            <v>1200.23</v>
          </cell>
          <cell r="Q51">
            <v>1098.9000000000001</v>
          </cell>
          <cell r="T51">
            <v>2145.71</v>
          </cell>
          <cell r="U51">
            <v>19573.38</v>
          </cell>
          <cell r="V51">
            <v>1709.4</v>
          </cell>
          <cell r="Z51">
            <v>154.4</v>
          </cell>
          <cell r="AA51">
            <v>2707.7699999999995</v>
          </cell>
          <cell r="AB51">
            <v>225.65</v>
          </cell>
          <cell r="AC51">
            <v>879.07</v>
          </cell>
          <cell r="AD51">
            <v>2072.08</v>
          </cell>
          <cell r="AG51">
            <v>466.74</v>
          </cell>
          <cell r="AH51">
            <v>807.33</v>
          </cell>
          <cell r="AI51">
            <v>706.42</v>
          </cell>
          <cell r="AJ51">
            <v>8019.4599999999991</v>
          </cell>
        </row>
        <row r="52">
          <cell r="C52" t="str">
            <v>D01</v>
          </cell>
          <cell r="D52">
            <v>16477.900000000001</v>
          </cell>
          <cell r="E52">
            <v>9660.7300000000014</v>
          </cell>
          <cell r="F52">
            <v>16687.78</v>
          </cell>
          <cell r="G52">
            <v>-1081.9700000000012</v>
          </cell>
          <cell r="H52">
            <v>168732.03</v>
          </cell>
          <cell r="I52">
            <v>168732.03</v>
          </cell>
          <cell r="J52">
            <v>6817.17</v>
          </cell>
          <cell r="K52">
            <v>17769.75</v>
          </cell>
          <cell r="N52">
            <v>1540.13</v>
          </cell>
          <cell r="O52">
            <v>2395.92</v>
          </cell>
          <cell r="R52">
            <v>1728.67</v>
          </cell>
          <cell r="V52">
            <v>1152.45</v>
          </cell>
          <cell r="Y52">
            <v>137.9</v>
          </cell>
          <cell r="Z52">
            <v>689.48</v>
          </cell>
          <cell r="AA52">
            <v>3233.56</v>
          </cell>
          <cell r="AB52">
            <v>2732.85</v>
          </cell>
          <cell r="AC52">
            <v>1569.77</v>
          </cell>
          <cell r="AD52">
            <v>3061.02</v>
          </cell>
          <cell r="AG52">
            <v>3330.27</v>
          </cell>
          <cell r="AH52">
            <v>1602.06</v>
          </cell>
          <cell r="AI52">
            <v>1412.84</v>
          </cell>
          <cell r="AJ52">
            <v>17769.75</v>
          </cell>
        </row>
        <row r="53">
          <cell r="C53" t="str">
            <v>D02</v>
          </cell>
          <cell r="D53">
            <v>0</v>
          </cell>
          <cell r="E53">
            <v>0</v>
          </cell>
          <cell r="F53">
            <v>0</v>
          </cell>
          <cell r="G53">
            <v>-580.28</v>
          </cell>
          <cell r="H53">
            <v>0</v>
          </cell>
          <cell r="I53">
            <v>0</v>
          </cell>
          <cell r="J53">
            <v>0</v>
          </cell>
          <cell r="K53">
            <v>580.28</v>
          </cell>
          <cell r="AI53">
            <v>580.28</v>
          </cell>
          <cell r="AJ53">
            <v>580.28</v>
          </cell>
        </row>
      </sheetData>
      <sheetData sheetId="36">
        <row r="2">
          <cell r="A2" t="str">
            <v>002</v>
          </cell>
          <cell r="B2">
            <v>147255.15</v>
          </cell>
        </row>
        <row r="3">
          <cell r="A3" t="str">
            <v>003</v>
          </cell>
          <cell r="B3">
            <v>77217.98</v>
          </cell>
        </row>
        <row r="4">
          <cell r="A4" t="str">
            <v>004</v>
          </cell>
          <cell r="B4">
            <v>150128.76999999999</v>
          </cell>
        </row>
        <row r="5">
          <cell r="A5" t="str">
            <v>005</v>
          </cell>
          <cell r="B5">
            <v>63004.98</v>
          </cell>
        </row>
        <row r="6">
          <cell r="A6" t="str">
            <v>007</v>
          </cell>
          <cell r="B6">
            <v>650428.47</v>
          </cell>
        </row>
        <row r="7">
          <cell r="A7" t="str">
            <v>008</v>
          </cell>
          <cell r="B7">
            <v>1092.0999999999999</v>
          </cell>
        </row>
        <row r="8">
          <cell r="A8" t="str">
            <v>101</v>
          </cell>
          <cell r="B8">
            <v>6657896.0700000003</v>
          </cell>
        </row>
        <row r="9">
          <cell r="A9" t="str">
            <v>120</v>
          </cell>
          <cell r="B9">
            <v>39416.15</v>
          </cell>
        </row>
        <row r="10">
          <cell r="A10" t="str">
            <v>129</v>
          </cell>
          <cell r="B10">
            <v>33622.51</v>
          </cell>
        </row>
        <row r="11">
          <cell r="A11" t="str">
            <v>001AG</v>
          </cell>
          <cell r="B11">
            <v>1851862.28</v>
          </cell>
        </row>
        <row r="12">
          <cell r="A12" t="str">
            <v>001LO</v>
          </cell>
          <cell r="B12">
            <v>373035.84</v>
          </cell>
        </row>
        <row r="13">
          <cell r="A13" t="str">
            <v>201</v>
          </cell>
          <cell r="B13">
            <v>8976814.790000001</v>
          </cell>
        </row>
        <row r="14">
          <cell r="A14" t="str">
            <v>210</v>
          </cell>
          <cell r="B14">
            <v>2010616.4</v>
          </cell>
        </row>
        <row r="15">
          <cell r="A15" t="str">
            <v>212</v>
          </cell>
          <cell r="B15">
            <v>654975.05000000005</v>
          </cell>
        </row>
        <row r="16">
          <cell r="A16" t="str">
            <v>214</v>
          </cell>
          <cell r="B16">
            <v>76129.539999999994</v>
          </cell>
        </row>
        <row r="17">
          <cell r="A17" t="str">
            <v>218</v>
          </cell>
          <cell r="B17">
            <v>105089.85</v>
          </cell>
        </row>
        <row r="18">
          <cell r="A18" t="str">
            <v>221</v>
          </cell>
          <cell r="B18">
            <v>154564.29999999999</v>
          </cell>
        </row>
        <row r="19">
          <cell r="A19" t="str">
            <v>231</v>
          </cell>
          <cell r="B19">
            <v>28527.19</v>
          </cell>
        </row>
        <row r="20">
          <cell r="A20" t="str">
            <v>241</v>
          </cell>
          <cell r="B20">
            <v>67595.77</v>
          </cell>
        </row>
        <row r="21">
          <cell r="A21" t="str">
            <v>243</v>
          </cell>
          <cell r="B21">
            <v>1927.33</v>
          </cell>
        </row>
        <row r="22">
          <cell r="A22" t="str">
            <v>311</v>
          </cell>
          <cell r="B22">
            <v>1597640.9</v>
          </cell>
        </row>
        <row r="23">
          <cell r="A23" t="str">
            <v>401</v>
          </cell>
          <cell r="B23">
            <v>220277.11</v>
          </cell>
        </row>
        <row r="24">
          <cell r="A24" t="str">
            <v>501</v>
          </cell>
          <cell r="B24">
            <v>466821.66</v>
          </cell>
        </row>
        <row r="25">
          <cell r="A25" t="str">
            <v>601</v>
          </cell>
          <cell r="B25">
            <v>3357911.37</v>
          </cell>
        </row>
        <row r="26">
          <cell r="A26" t="str">
            <v>608</v>
          </cell>
          <cell r="B26">
            <v>69159.520000000004</v>
          </cell>
        </row>
        <row r="27">
          <cell r="A27" t="str">
            <v>620</v>
          </cell>
          <cell r="B27">
            <v>122020.84</v>
          </cell>
        </row>
        <row r="28">
          <cell r="A28" t="str">
            <v>701</v>
          </cell>
          <cell r="B28">
            <v>3482429.46</v>
          </cell>
        </row>
        <row r="29">
          <cell r="A29" t="str">
            <v>702</v>
          </cell>
          <cell r="B29">
            <v>115048.07</v>
          </cell>
        </row>
        <row r="30">
          <cell r="A30" t="str">
            <v>703</v>
          </cell>
          <cell r="B30">
            <v>99189.64</v>
          </cell>
        </row>
        <row r="31">
          <cell r="A31" t="str">
            <v>704</v>
          </cell>
          <cell r="B31">
            <v>67629.59</v>
          </cell>
        </row>
        <row r="32">
          <cell r="A32" t="str">
            <v>705</v>
          </cell>
          <cell r="B32">
            <v>21331.51</v>
          </cell>
        </row>
        <row r="33">
          <cell r="A33" t="str">
            <v>706</v>
          </cell>
          <cell r="B33">
            <v>30327.72</v>
          </cell>
        </row>
        <row r="34">
          <cell r="A34" t="str">
            <v>707</v>
          </cell>
          <cell r="B34">
            <v>27950.5</v>
          </cell>
        </row>
        <row r="35">
          <cell r="A35" t="str">
            <v>708</v>
          </cell>
          <cell r="B35">
            <v>11359.59</v>
          </cell>
        </row>
        <row r="36">
          <cell r="A36" t="str">
            <v>709</v>
          </cell>
          <cell r="B36">
            <v>44499.82</v>
          </cell>
        </row>
        <row r="37">
          <cell r="A37" t="str">
            <v>801</v>
          </cell>
          <cell r="B37">
            <v>2874464.74</v>
          </cell>
        </row>
        <row r="38">
          <cell r="A38" t="str">
            <v>820</v>
          </cell>
          <cell r="B38">
            <v>33900.160000000003</v>
          </cell>
        </row>
        <row r="39">
          <cell r="A39" t="str">
            <v>A01</v>
          </cell>
          <cell r="B39">
            <v>961979.05</v>
          </cell>
        </row>
        <row r="40">
          <cell r="A40" t="str">
            <v>A03</v>
          </cell>
          <cell r="B40">
            <v>11300.58</v>
          </cell>
        </row>
        <row r="41">
          <cell r="A41" t="str">
            <v>B01</v>
          </cell>
          <cell r="B41">
            <v>823509.6</v>
          </cell>
        </row>
        <row r="42">
          <cell r="A42" t="str">
            <v>C01</v>
          </cell>
          <cell r="B42">
            <v>241226.46</v>
          </cell>
        </row>
        <row r="43">
          <cell r="A43" t="str">
            <v>CHAO</v>
          </cell>
          <cell r="B43">
            <v>61253</v>
          </cell>
        </row>
        <row r="44">
          <cell r="A44" t="str">
            <v>CSE</v>
          </cell>
          <cell r="B44">
            <v>39707.93</v>
          </cell>
        </row>
        <row r="45">
          <cell r="A45" t="str">
            <v>D01</v>
          </cell>
          <cell r="B45">
            <v>242750.26</v>
          </cell>
        </row>
        <row r="46">
          <cell r="A46" t="str">
            <v>D02</v>
          </cell>
          <cell r="B46">
            <v>164030.49</v>
          </cell>
        </row>
        <row r="47">
          <cell r="A47" t="str">
            <v>HYDR</v>
          </cell>
          <cell r="B47">
            <v>47891.27</v>
          </cell>
        </row>
        <row r="48">
          <cell r="A48" t="str">
            <v>MICR</v>
          </cell>
          <cell r="B48">
            <v>33622.51</v>
          </cell>
        </row>
      </sheetData>
      <sheetData sheetId="37"/>
      <sheetData sheetId="38"/>
      <sheetData sheetId="39"/>
      <sheetData sheetId="40"/>
      <sheetData sheetId="41"/>
      <sheetData sheetId="42"/>
      <sheetData sheetId="4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ideSaisie"/>
      <sheetName val="Argumentaire"/>
      <sheetName val="Guide destinations"/>
      <sheetName val="Depenses"/>
      <sheetName val="DETAILS Projets"/>
      <sheetName val="HC"/>
      <sheetName val="Potentiel enseignant"/>
      <sheetName val="7 ATER"/>
      <sheetName val="8 Lecteur"/>
      <sheetName val="9 Maître LE"/>
      <sheetName val="10 Contrats doctoraux"/>
      <sheetName val="11 variables"/>
      <sheetName val="PlanComptable M93"/>
      <sheetName val="Ressources"/>
      <sheetName val="Synthèse"/>
      <sheetName val="Constantes"/>
      <sheetName val="Exécution D N - 2"/>
      <sheetName val="Exécution R N - 2"/>
      <sheetName val="Exécution D N - 1"/>
      <sheetName val="Exécution R N - 1"/>
      <sheetName val="Budget N - 2"/>
      <sheetName val="Budget N - 1"/>
      <sheetName val="Budget N"/>
      <sheetName val="MS CF11102"/>
      <sheetName val="LCI N"/>
      <sheetName val="ETUDIANTS"/>
    </sheetNames>
    <sheetDataSet>
      <sheetData sheetId="0"/>
      <sheetData sheetId="1"/>
      <sheetData sheetId="2"/>
      <sheetData sheetId="3"/>
      <sheetData sheetId="4"/>
      <sheetData sheetId="5">
        <row r="5">
          <cell r="F5">
            <v>0</v>
          </cell>
        </row>
      </sheetData>
      <sheetData sheetId="6"/>
      <sheetData sheetId="7"/>
      <sheetData sheetId="8"/>
      <sheetData sheetId="9"/>
      <sheetData sheetId="10"/>
      <sheetData sheetId="11"/>
      <sheetData sheetId="12"/>
      <sheetData sheetId="13"/>
      <sheetData sheetId="14"/>
      <sheetData sheetId="15">
        <row r="25">
          <cell r="C25" t="str">
            <v>10001 - Services généraux / Affaires générales</v>
          </cell>
        </row>
        <row r="26">
          <cell r="C26" t="str">
            <v>10003 - Services généraux / STIL</v>
          </cell>
        </row>
        <row r="27">
          <cell r="C27" t="str">
            <v>10006 - Services généraux / Maison de la Communication</v>
          </cell>
        </row>
        <row r="28">
          <cell r="C28" t="str">
            <v>10007 - Services généraux / Maison de la Culture</v>
          </cell>
        </row>
        <row r="29">
          <cell r="C29" t="str">
            <v>10009 - Services généraux / Maison de la Recherche</v>
          </cell>
        </row>
        <row r="30">
          <cell r="C30" t="str">
            <v>10101 - UFRip Arts Lettres Langues / Service général + Départements</v>
          </cell>
        </row>
        <row r="31">
          <cell r="C31" t="str">
            <v>10201 - UFRip Sciences Technologies Santé / Service général + Départements (dont CERI)</v>
          </cell>
        </row>
        <row r="32">
          <cell r="C32" t="str">
            <v>10301 - UFRip Sciences humaines et sociales / Service général + Départements</v>
          </cell>
        </row>
        <row r="33">
          <cell r="C33" t="str">
            <v>10401 - UFRip Droit Économie Gestion / Service général + Départements</v>
          </cell>
        </row>
        <row r="34">
          <cell r="C34" t="str">
            <v>10501 - IUT / Service général + Départements</v>
          </cell>
        </row>
        <row r="35">
          <cell r="C35" t="str">
            <v>10601 - BU / Service général</v>
          </cell>
        </row>
        <row r="36">
          <cell r="C36" t="str">
            <v>10701 - MOI / Service général</v>
          </cell>
        </row>
        <row r="37">
          <cell r="C37" t="str">
            <v>10801 - DOSI / Service général</v>
          </cell>
        </row>
        <row r="38">
          <cell r="C38" t="str">
            <v>10901 - FC / Service général</v>
          </cell>
        </row>
        <row r="39">
          <cell r="C39" t="str">
            <v>11001 - MDI / Service général et CUEFA</v>
          </cell>
        </row>
        <row r="40">
          <cell r="C40" t="str">
            <v>11201 - SUAPS / Service général</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B2012 CF 10228"/>
      <sheetName val="TABLEAU EQUILIBRE"/>
      <sheetName val="Constantes"/>
      <sheetName val="Liste des conventions ouvertes "/>
      <sheetName val="Morefunc Storage Sheet"/>
    </sheetNames>
    <sheetDataSet>
      <sheetData sheetId="0"/>
      <sheetData sheetId="1" refreshError="1"/>
      <sheetData sheetId="2">
        <row r="1">
          <cell r="J1" t="str">
            <v>101 - Form init&amp;cont Licence</v>
          </cell>
        </row>
        <row r="2">
          <cell r="J2" t="str">
            <v>102 - Form init&amp;cont master</v>
          </cell>
        </row>
        <row r="3">
          <cell r="J3" t="str">
            <v>103 - Form init&amp;cont doct</v>
          </cell>
        </row>
        <row r="4">
          <cell r="J4" t="str">
            <v>105 - Biblio &amp; Doc</v>
          </cell>
        </row>
        <row r="5">
          <cell r="J5" t="str">
            <v>106 - Rech univ en sc vie</v>
          </cell>
        </row>
        <row r="6">
          <cell r="J6" t="str">
            <v>107 - Rech univ en math</v>
          </cell>
        </row>
        <row r="7">
          <cell r="J7" t="str">
            <v>108 - Rech univ en phys</v>
          </cell>
        </row>
        <row r="8">
          <cell r="J8" t="str">
            <v>110 - Rech univ en sc terr</v>
          </cell>
        </row>
        <row r="9">
          <cell r="J9" t="str">
            <v>111 - Rech univ en sc homm</v>
          </cell>
        </row>
        <row r="10">
          <cell r="J10" t="str">
            <v>113 - Diffusion savoirs</v>
          </cell>
        </row>
        <row r="11">
          <cell r="J11" t="str">
            <v>114 - Immobilier</v>
          </cell>
        </row>
        <row r="12">
          <cell r="J12" t="str">
            <v>115 - Pil &amp; anim des prog</v>
          </cell>
        </row>
        <row r="13">
          <cell r="J13" t="str">
            <v>201 - Aides directes</v>
          </cell>
        </row>
        <row r="14">
          <cell r="J14" t="str">
            <v>202 - Aides indirectes</v>
          </cell>
        </row>
        <row r="15">
          <cell r="J15" t="str">
            <v>203 - Santé des étudiants</v>
          </cell>
        </row>
        <row r="16">
          <cell r="J16" t="str">
            <v>204 - Pil &amp; anim des prog</v>
          </cell>
        </row>
        <row r="17">
          <cell r="J17" t="str">
            <v>DZ1 - 0pé non déc 150(Dép)</v>
          </cell>
        </row>
        <row r="18">
          <cell r="J18" t="str">
            <v>DZ2 - 0pé non déc 231(Dép)</v>
          </cell>
        </row>
        <row r="19">
          <cell r="J19" t="str">
            <v>NA - Non Applicable</v>
          </cell>
        </row>
        <row r="20">
          <cell r="J20" t="str">
            <v>RZ1 - 0pé non déc 150(Rec)</v>
          </cell>
        </row>
        <row r="21">
          <cell r="J21" t="str">
            <v>RZ2 - 0pé non déc 231(Rec)</v>
          </cell>
        </row>
      </sheetData>
      <sheetData sheetId="3" refreshError="1"/>
      <sheetData sheetId="4"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B2012 CF 1022301"/>
      <sheetName val="TABLEAU EQUILIBRE"/>
      <sheetName val="Constantes"/>
      <sheetName val="Liste des conventions ouvertes "/>
      <sheetName val="Morefunc Storage Sheet"/>
    </sheetNames>
    <sheetDataSet>
      <sheetData sheetId="0"/>
      <sheetData sheetId="1" refreshError="1"/>
      <sheetData sheetId="2">
        <row r="19">
          <cell r="J19" t="str">
            <v>NA - Non Applicable</v>
          </cell>
        </row>
      </sheetData>
      <sheetData sheetId="3" refreshError="1"/>
      <sheetData sheetId="4"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dgetCF"/>
      <sheetName val="Constantes"/>
      <sheetName val="Exécution D 2011"/>
      <sheetName val="Informations CODES"/>
    </sheetNames>
    <sheetDataSet>
      <sheetData sheetId="0"/>
      <sheetData sheetId="1">
        <row r="1">
          <cell r="I1" t="str">
            <v>101 - Form init&amp;cont Licence</v>
          </cell>
        </row>
        <row r="2">
          <cell r="I2" t="str">
            <v>102 - Form init&amp;cont master</v>
          </cell>
        </row>
        <row r="3">
          <cell r="I3" t="str">
            <v>103 - Form init&amp;cont doct</v>
          </cell>
        </row>
        <row r="4">
          <cell r="I4" t="str">
            <v>105 - Biblio &amp; Doc</v>
          </cell>
        </row>
        <row r="5">
          <cell r="I5" t="str">
            <v>106 - Rech univ en sc vie</v>
          </cell>
        </row>
        <row r="6">
          <cell r="I6" t="str">
            <v>107 - Rech univ en math</v>
          </cell>
        </row>
        <row r="7">
          <cell r="I7" t="str">
            <v>108 - Rech univ en phys</v>
          </cell>
        </row>
        <row r="8">
          <cell r="I8" t="str">
            <v>110 - Rech univ en sc terr</v>
          </cell>
        </row>
        <row r="9">
          <cell r="I9" t="str">
            <v>111 - Rech univ en sc homm</v>
          </cell>
        </row>
        <row r="10">
          <cell r="I10" t="str">
            <v>113 - Diffusion savoirs</v>
          </cell>
        </row>
        <row r="11">
          <cell r="I11" t="str">
            <v>114 - Immobilier</v>
          </cell>
        </row>
        <row r="12">
          <cell r="I12" t="str">
            <v>115 - Pil &amp; anim des prog</v>
          </cell>
        </row>
        <row r="13">
          <cell r="I13" t="str">
            <v>201 - Aides directes</v>
          </cell>
        </row>
        <row r="14">
          <cell r="I14" t="str">
            <v>202 - Aides indirectes</v>
          </cell>
        </row>
        <row r="15">
          <cell r="I15" t="str">
            <v>203 - Santé des étudiants</v>
          </cell>
        </row>
        <row r="16">
          <cell r="I16" t="str">
            <v>204 - Pil &amp; anim des prog</v>
          </cell>
        </row>
        <row r="17">
          <cell r="I17" t="str">
            <v>DZ1 - 0pé non déc 150(Dép)</v>
          </cell>
        </row>
        <row r="18">
          <cell r="I18" t="str">
            <v>DZ2 - 0pé non déc 231(Dép)</v>
          </cell>
        </row>
      </sheetData>
      <sheetData sheetId="2" refreshError="1"/>
      <sheetData sheetId="3"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APV"/>
      <sheetName val="UAPV (2)"/>
      <sheetName val="REAC"/>
      <sheetName val="AG"/>
      <sheetName val="STIL"/>
      <sheetName val="COMM"/>
      <sheetName val="CULTURE"/>
      <sheetName val="MDR"/>
      <sheetName val="UFR_ALL_SG"/>
      <sheetName val="UFR_ST_SG"/>
      <sheetName val="UFR_ST_DEP"/>
      <sheetName val="UFR_ST_LABO_HYDRO"/>
      <sheetName val="UFR_ST_LABO_CSE"/>
      <sheetName val="UFR_ST_CERI_SG"/>
      <sheetName val="UFR_ST_CERI_ALT"/>
      <sheetName val="UFR_ST_LABO_CHAO"/>
      <sheetName val="UFR_ST_LABO_MICRO"/>
      <sheetName val="UFR_ST_LABO_CARDIO"/>
      <sheetName val="UFR_ST_LABO_ECO_INV"/>
      <sheetName val="UFR_ST_LABO_IMEP"/>
      <sheetName val="UFR_ST_LABO_IBMM"/>
      <sheetName val="UFR_ST_LABO_FRUITS"/>
      <sheetName val="UFR_ST_LABO_CHIM_ART"/>
      <sheetName val="UFR_ST_LABO_ANL"/>
      <sheetName val="UFR_ST_LIA1"/>
      <sheetName val="UFR_ST_LIA2"/>
      <sheetName val="UFR_ST_LIA3"/>
      <sheetName val="UFR_ST_LIA4"/>
      <sheetName val="UFR_ST_LIA5"/>
      <sheetName val="UFR_ST_LIA6"/>
      <sheetName val="UFR_ST_LIA7"/>
      <sheetName val="UFR_ST_LIA8"/>
      <sheetName val="UFR_ST_LIA9"/>
      <sheetName val="UFR_SHS_SG"/>
      <sheetName val="UFR_SHS_LABO_COM"/>
      <sheetName val="UFR_SHS_LABO_CIHAM"/>
      <sheetName val="UFR_SHS_LABO_HEMOC"/>
      <sheetName val="UFR_SHS_LABO_HANIMA"/>
      <sheetName val="UFR_SHS_LABO_ESPACE"/>
      <sheetName val="UFR_DEG_SG"/>
      <sheetName val="UFR_DEG_DEP"/>
      <sheetName val="UFR_DEG_LABO_BNC"/>
      <sheetName val="IUT"/>
      <sheetName val="BPI IUT"/>
      <sheetName val="SCD"/>
      <sheetName val="SCUIO-IP"/>
      <sheetName val="SUAPS"/>
      <sheetName val="DOSIRECAP"/>
      <sheetName val="DOSI_RECAP"/>
      <sheetName val="DOSI_CF10801"/>
      <sheetName val="DOSI_CF10802"/>
      <sheetName val="DOSI_CF10803"/>
      <sheetName val="SFC"/>
      <sheetName val="SRI_SG"/>
      <sheetName val="SRI_CUEFA"/>
      <sheetName val="CUFEF_HORS_RA"/>
      <sheetName val="CUFEF_RA"/>
      <sheetName val="MS_ETAT"/>
      <sheetName val="TCD_DEPFONC"/>
      <sheetName val="TCD_DEPFONC (2)"/>
      <sheetName val="TCD_RECFONC"/>
      <sheetName val="TCD_DEPINV"/>
      <sheetName val="TCD_RECINV"/>
      <sheetName val="Constantes"/>
      <sheetName val="Note"/>
      <sheetName val="EquilibreParCF"/>
      <sheetName val="Feuil1"/>
      <sheetName val="Exécution D 201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row r="1">
          <cell r="B1" t="str">
            <v>DEPENSES</v>
          </cell>
          <cell r="I1" t="str">
            <v>RECETTES</v>
          </cell>
        </row>
        <row r="2">
          <cell r="B2" t="str">
            <v>Section de fonctionnement</v>
          </cell>
          <cell r="I2" t="str">
            <v>Section de fonctionnement</v>
          </cell>
        </row>
        <row r="3">
          <cell r="B3" t="str">
            <v>Centre financier</v>
          </cell>
          <cell r="C3" t="str">
            <v>Domaine fonctionnel</v>
          </cell>
          <cell r="D3" t="str">
            <v>Compte budgétaire</v>
          </cell>
          <cell r="E3" t="str">
            <v>Fonds
(10 car)</v>
          </cell>
          <cell r="F3" t="str">
            <v xml:space="preserve">Programme de financement
</v>
          </cell>
          <cell r="G3" t="str">
            <v>Montant</v>
          </cell>
          <cell r="I3" t="str">
            <v>Centre financier</v>
          </cell>
          <cell r="J3" t="str">
            <v>Domaine fonctionnel</v>
          </cell>
          <cell r="K3" t="str">
            <v>Compte budgétaire</v>
          </cell>
          <cell r="L3" t="str">
            <v>Fonds
(10 car)</v>
          </cell>
          <cell r="M3" t="str">
            <v>Programme de financement</v>
          </cell>
          <cell r="N3" t="str">
            <v>Montant</v>
          </cell>
        </row>
        <row r="4">
          <cell r="B4" t="str">
            <v>11001 - SRI / Service général</v>
          </cell>
          <cell r="C4" t="str">
            <v>103 - Form init&amp;cont doct</v>
          </cell>
          <cell r="D4" t="str">
            <v>606 - Achats non stockés de matières et fournitures</v>
          </cell>
          <cell r="F4" t="str">
            <v>TC11</v>
          </cell>
          <cell r="G4">
            <v>2500</v>
          </cell>
          <cell r="I4" t="str">
            <v>11001 - SRI / Service général</v>
          </cell>
          <cell r="J4" t="str">
            <v>NA - Non Applicable</v>
          </cell>
          <cell r="K4" t="str">
            <v>7446 - Subventions Union Européenne</v>
          </cell>
          <cell r="M4" t="str">
            <v>ERSO</v>
          </cell>
          <cell r="N4">
            <v>150000</v>
          </cell>
        </row>
        <row r="5">
          <cell r="B5" t="str">
            <v>11001 - SRI / Service général</v>
          </cell>
          <cell r="C5" t="str">
            <v>204 - Pil &amp; anim des prog</v>
          </cell>
          <cell r="D5" t="str">
            <v>606 - Achats non stockés de matières et fournitures</v>
          </cell>
          <cell r="F5" t="str">
            <v>UEE1</v>
          </cell>
          <cell r="G5">
            <v>2400</v>
          </cell>
          <cell r="I5" t="str">
            <v>11001 - SRI / Service général</v>
          </cell>
          <cell r="J5" t="str">
            <v>NA - Non Applicable</v>
          </cell>
          <cell r="K5" t="str">
            <v>7411 - Ministères de tutelle (titre III du budget de l'Et</v>
          </cell>
          <cell r="N5">
            <v>93000</v>
          </cell>
        </row>
        <row r="6">
          <cell r="B6" t="str">
            <v>11001 - SRI / Service général</v>
          </cell>
          <cell r="C6" t="str">
            <v>101 - Form init&amp;cont Licence</v>
          </cell>
          <cell r="D6" t="str">
            <v>606 - Achats non stockés de matières et fournitures</v>
          </cell>
          <cell r="G6">
            <v>3200</v>
          </cell>
          <cell r="I6" t="str">
            <v>11001 - SRI / Service général</v>
          </cell>
          <cell r="J6" t="str">
            <v>NA - Non Applicable</v>
          </cell>
          <cell r="K6" t="str">
            <v>7446 - Subventions Union Européenne</v>
          </cell>
          <cell r="M6" t="str">
            <v>E0-1</v>
          </cell>
          <cell r="N6">
            <v>10000</v>
          </cell>
        </row>
        <row r="7">
          <cell r="B7" t="str">
            <v>11001 - SRI / Service général</v>
          </cell>
          <cell r="C7" t="str">
            <v>101 - Form init&amp;cont Licence</v>
          </cell>
          <cell r="D7" t="str">
            <v>613 - Locations</v>
          </cell>
          <cell r="G7">
            <v>1700</v>
          </cell>
          <cell r="I7" t="str">
            <v>11001 - SRI / Service général</v>
          </cell>
          <cell r="J7" t="str">
            <v>NA - Non Applicable</v>
          </cell>
          <cell r="K7" t="str">
            <v>7446 - Subventions Union Européenne</v>
          </cell>
          <cell r="M7" t="str">
            <v>E1-2</v>
          </cell>
          <cell r="N7">
            <v>3000</v>
          </cell>
        </row>
        <row r="8">
          <cell r="B8" t="str">
            <v>11001 - SRI / Service général</v>
          </cell>
          <cell r="C8" t="str">
            <v>101 - Form init&amp;cont Licence</v>
          </cell>
          <cell r="D8" t="str">
            <v>615 - Travaux d'entretien et de réparations</v>
          </cell>
          <cell r="G8">
            <v>1200</v>
          </cell>
          <cell r="I8" t="str">
            <v>11001 - SRI / Service général</v>
          </cell>
          <cell r="J8" t="str">
            <v>NA - Non Applicable</v>
          </cell>
          <cell r="K8" t="str">
            <v>7446 - Subventions Union Européenne</v>
          </cell>
          <cell r="N8">
            <v>15000</v>
          </cell>
        </row>
        <row r="9">
          <cell r="B9" t="str">
            <v>11001 - SRI / Service général</v>
          </cell>
          <cell r="C9" t="str">
            <v>103 - Form init&amp;cont doct</v>
          </cell>
          <cell r="D9" t="str">
            <v>618 - Divers</v>
          </cell>
          <cell r="F9" t="str">
            <v>TC11</v>
          </cell>
          <cell r="G9">
            <v>2000</v>
          </cell>
          <cell r="I9" t="str">
            <v>11001 - SRI / Service général</v>
          </cell>
          <cell r="J9" t="str">
            <v>NA - Non Applicable</v>
          </cell>
          <cell r="K9" t="str">
            <v>744 - Collectivités publiques et organismes internationa</v>
          </cell>
          <cell r="M9" t="str">
            <v>TC11</v>
          </cell>
          <cell r="N9">
            <v>7000</v>
          </cell>
        </row>
        <row r="10">
          <cell r="B10" t="str">
            <v>11001 - SRI / Service général</v>
          </cell>
          <cell r="C10" t="str">
            <v>204 - Pil &amp; anim des prog</v>
          </cell>
          <cell r="D10" t="str">
            <v>618 - Divers</v>
          </cell>
          <cell r="F10" t="str">
            <v>UEE1</v>
          </cell>
          <cell r="G10">
            <v>3000</v>
          </cell>
          <cell r="I10" t="str">
            <v>11001 - SRI / Service général</v>
          </cell>
          <cell r="J10" t="str">
            <v>NA - Non Applicable</v>
          </cell>
          <cell r="K10" t="str">
            <v>7066 - Colloques</v>
          </cell>
          <cell r="M10" t="str">
            <v>UEE1</v>
          </cell>
          <cell r="N10">
            <v>5000</v>
          </cell>
        </row>
        <row r="11">
          <cell r="B11" t="str">
            <v>11001 - SRI / Service général</v>
          </cell>
          <cell r="C11" t="str">
            <v>101 - Form init&amp;cont Licence</v>
          </cell>
          <cell r="D11" t="str">
            <v>618 - Divers</v>
          </cell>
          <cell r="G11">
            <v>7000</v>
          </cell>
          <cell r="I11" t="str">
            <v>11001 - SRI / Service général</v>
          </cell>
          <cell r="J11" t="str">
            <v>NA - Non Applicable</v>
          </cell>
          <cell r="K11" t="str">
            <v>7443 - Subventions du département</v>
          </cell>
          <cell r="M11" t="str">
            <v>UEE1</v>
          </cell>
          <cell r="N11">
            <v>2000</v>
          </cell>
        </row>
        <row r="12">
          <cell r="B12" t="str">
            <v>11001 - SRI / Service général</v>
          </cell>
          <cell r="C12" t="str">
            <v>101 - Form init&amp;cont Licence</v>
          </cell>
          <cell r="D12" t="str">
            <v>623 - Publicité, publications, relations publiques</v>
          </cell>
          <cell r="G12">
            <v>2000</v>
          </cell>
          <cell r="I12" t="str">
            <v>11001 - SRI / Service général</v>
          </cell>
          <cell r="J12" t="str">
            <v>NA - Non Applicable</v>
          </cell>
          <cell r="K12" t="str">
            <v>7442 - Subventions de la région</v>
          </cell>
          <cell r="M12" t="str">
            <v>UEE1</v>
          </cell>
          <cell r="N12">
            <v>6000</v>
          </cell>
        </row>
        <row r="13">
          <cell r="B13" t="str">
            <v>11001 - SRI / Service général</v>
          </cell>
          <cell r="C13" t="str">
            <v>204 - Pil &amp; anim des prog</v>
          </cell>
          <cell r="D13" t="str">
            <v xml:space="preserve">624 - Transports de biens et transports collectifs </v>
          </cell>
          <cell r="F13" t="str">
            <v>UEE1</v>
          </cell>
          <cell r="G13">
            <v>1000</v>
          </cell>
          <cell r="I13" t="str">
            <v>11001 - SRI / Service général</v>
          </cell>
          <cell r="J13" t="str">
            <v>NA - Non Applicable</v>
          </cell>
          <cell r="K13" t="str">
            <v>7411 - Ministères de tutelle (titre III du budget de l'Et</v>
          </cell>
          <cell r="N13">
            <v>10000</v>
          </cell>
        </row>
        <row r="14">
          <cell r="B14" t="str">
            <v>11001 - SRI / Service général</v>
          </cell>
          <cell r="C14" t="str">
            <v>101 - Form init&amp;cont Licence</v>
          </cell>
          <cell r="D14" t="str">
            <v>625 - Déplacements, missions et réceptions</v>
          </cell>
          <cell r="F14" t="str">
            <v>E0-1</v>
          </cell>
          <cell r="G14">
            <v>10000</v>
          </cell>
        </row>
        <row r="15">
          <cell r="B15" t="str">
            <v>11001 - SRI / Service général</v>
          </cell>
          <cell r="C15" t="str">
            <v>101 - Form init&amp;cont Licence</v>
          </cell>
          <cell r="D15" t="str">
            <v>625 - Déplacements, missions et réceptions</v>
          </cell>
          <cell r="F15" t="str">
            <v>E1-2</v>
          </cell>
          <cell r="G15">
            <v>3000</v>
          </cell>
        </row>
        <row r="16">
          <cell r="B16" t="str">
            <v>11001 - SRI / Service général</v>
          </cell>
          <cell r="C16" t="str">
            <v>101 - Form init&amp;cont Licence</v>
          </cell>
          <cell r="D16" t="str">
            <v>625 - Déplacements, missions et réceptions</v>
          </cell>
          <cell r="G16">
            <v>20000</v>
          </cell>
        </row>
        <row r="17">
          <cell r="B17" t="str">
            <v>11001 - SRI / Service général</v>
          </cell>
          <cell r="C17" t="str">
            <v>103 - Form init&amp;cont doct</v>
          </cell>
          <cell r="D17" t="str">
            <v>625 - Déplacements, missions et réceptions</v>
          </cell>
          <cell r="F17" t="str">
            <v>TC11</v>
          </cell>
          <cell r="G17">
            <v>2500</v>
          </cell>
        </row>
        <row r="18">
          <cell r="B18" t="str">
            <v>11001 - SRI / Service général</v>
          </cell>
          <cell r="C18" t="str">
            <v>204 - Pil &amp; anim des prog</v>
          </cell>
          <cell r="D18" t="str">
            <v>625 - Déplacements, missions et réceptions</v>
          </cell>
          <cell r="F18" t="str">
            <v>UEE1</v>
          </cell>
          <cell r="G18">
            <v>1500</v>
          </cell>
        </row>
        <row r="19">
          <cell r="B19" t="str">
            <v>11001 - SRI / Service général</v>
          </cell>
          <cell r="C19" t="str">
            <v>101 - Form init&amp;cont Licence</v>
          </cell>
          <cell r="D19" t="str">
            <v>626 - Frais postaux et de télécommunications</v>
          </cell>
          <cell r="G19">
            <v>1000</v>
          </cell>
        </row>
        <row r="20">
          <cell r="B20" t="str">
            <v>11001 - SRI / Service général</v>
          </cell>
          <cell r="C20" t="str">
            <v>201 - Aides directes</v>
          </cell>
          <cell r="D20" t="str">
            <v>6571 - Bourses</v>
          </cell>
          <cell r="F20" t="str">
            <v>ERSO</v>
          </cell>
          <cell r="G20">
            <v>150000</v>
          </cell>
        </row>
        <row r="21">
          <cell r="B21" t="str">
            <v>11001 - SRI / Service général</v>
          </cell>
          <cell r="C21" t="str">
            <v>201 - Aides directes</v>
          </cell>
          <cell r="D21" t="str">
            <v>6571 - Bourses</v>
          </cell>
          <cell r="G21">
            <v>40000</v>
          </cell>
        </row>
        <row r="22">
          <cell r="B22" t="str">
            <v>11001 - SRI / Service général</v>
          </cell>
          <cell r="C22" t="str">
            <v>DZ1 - 0pé non déc 150(Dép)</v>
          </cell>
          <cell r="D22" t="str">
            <v>6588 - Autres charges diverses de gestion courante</v>
          </cell>
          <cell r="F22" t="str">
            <v>UEE1</v>
          </cell>
          <cell r="G22">
            <v>5000</v>
          </cell>
        </row>
        <row r="23">
          <cell r="B23" t="str">
            <v>11001 - SRI / Service général</v>
          </cell>
          <cell r="C23" t="str">
            <v>DZ1 - 0pé non déc 150(Dép)</v>
          </cell>
          <cell r="D23" t="str">
            <v>6588 - Autres charges diverses de gestion courante</v>
          </cell>
          <cell r="G23">
            <v>40000</v>
          </cell>
        </row>
        <row r="24">
          <cell r="B24" t="str">
            <v>11001 - SRI / Service général</v>
          </cell>
          <cell r="C24" t="str">
            <v>DZ1 - 0pé non déc 150(Dép)</v>
          </cell>
          <cell r="D24" t="str">
            <v>681 - Dotations aux amortissements et aux provisions Cha</v>
          </cell>
          <cell r="G24">
            <v>2000</v>
          </cell>
        </row>
        <row r="77">
          <cell r="B77" t="str">
            <v>TOTAL DES DEPENSES DE LA SECTION DE FONCTIONNEMENT</v>
          </cell>
          <cell r="G77">
            <v>301000</v>
          </cell>
          <cell r="I77" t="str">
            <v>TOTAL DES RECETTES DE LA SECTION DE FONCTIONNEMENT</v>
          </cell>
          <cell r="N77">
            <v>301000</v>
          </cell>
        </row>
        <row r="78">
          <cell r="B78" t="str">
            <v>DEPENSES</v>
          </cell>
          <cell r="I78" t="str">
            <v>RECETTES</v>
          </cell>
        </row>
        <row r="79">
          <cell r="B79" t="str">
            <v>Section d'investissement</v>
          </cell>
          <cell r="I79" t="str">
            <v>Section d'investissement</v>
          </cell>
        </row>
        <row r="80">
          <cell r="B80" t="str">
            <v>Centre financier</v>
          </cell>
          <cell r="C80" t="str">
            <v>Domaine fonctionnel</v>
          </cell>
          <cell r="D80" t="str">
            <v>Compte budgétaire</v>
          </cell>
          <cell r="E80" t="str">
            <v>Fonds
(10 car)</v>
          </cell>
          <cell r="F80" t="str">
            <v>Programme de financement</v>
          </cell>
          <cell r="G80" t="str">
            <v>Montant</v>
          </cell>
          <cell r="I80" t="str">
            <v>Centre financier</v>
          </cell>
          <cell r="J80" t="str">
            <v>Domaine fonctionnel</v>
          </cell>
          <cell r="K80" t="str">
            <v>Compte budgétaire</v>
          </cell>
          <cell r="L80" t="str">
            <v>Fonds
(10 car)</v>
          </cell>
          <cell r="M80" t="str">
            <v>Programme de financement</v>
          </cell>
          <cell r="N80" t="str">
            <v>Montant</v>
          </cell>
        </row>
        <row r="81">
          <cell r="B81" t="str">
            <v>11001 - SRI / Service général</v>
          </cell>
          <cell r="C81" t="str">
            <v>101 - Form init&amp;cont Licence</v>
          </cell>
          <cell r="D81" t="str">
            <v>2183 - Matériel de bureau et matériel informatique</v>
          </cell>
          <cell r="G81">
            <v>2000</v>
          </cell>
          <cell r="I81" t="str">
            <v>11001 - SRI / Service général</v>
          </cell>
          <cell r="J81" t="str">
            <v>NA - Non Applicable</v>
          </cell>
          <cell r="K81" t="str">
            <v>131 - Subventions d'équipement</v>
          </cell>
          <cell r="N81">
            <v>2000</v>
          </cell>
        </row>
        <row r="105">
          <cell r="B105" t="str">
            <v>TOTAL DES DEPENSES DE LA SECTION D'INVESTISSEMENT</v>
          </cell>
          <cell r="G105">
            <v>2000</v>
          </cell>
          <cell r="I105" t="str">
            <v>TOTAL DES RECETTES DE LA SECTION D'INVESTISSEMENT</v>
          </cell>
          <cell r="N105">
            <v>2000</v>
          </cell>
        </row>
        <row r="108">
          <cell r="P108" t="str">
            <v>SECTION DE FONCTIONNEMENT</v>
          </cell>
        </row>
        <row r="109">
          <cell r="P109" t="str">
            <v>DEPENSES</v>
          </cell>
          <cell r="U109" t="str">
            <v>RECETTES</v>
          </cell>
        </row>
        <row r="110">
          <cell r="P110" t="str">
            <v>INTITULES</v>
          </cell>
          <cell r="S110" t="str">
            <v>MONTANT</v>
          </cell>
          <cell r="T110" t="str">
            <v>CAF</v>
          </cell>
          <cell r="U110" t="str">
            <v>CHAPITRES</v>
          </cell>
          <cell r="V110" t="str">
            <v>INTITULES</v>
          </cell>
          <cell r="W110" t="str">
            <v>MONTANT</v>
          </cell>
          <cell r="X110" t="str">
            <v>IAF</v>
          </cell>
        </row>
        <row r="111">
          <cell r="P111" t="str">
            <v>DEPENSES PERSONNEL</v>
          </cell>
          <cell r="S111">
            <v>45000</v>
          </cell>
          <cell r="U111">
            <v>70</v>
          </cell>
          <cell r="V111" t="str">
            <v>Prestations de service</v>
          </cell>
          <cell r="W111">
            <v>5000</v>
          </cell>
        </row>
        <row r="112">
          <cell r="U112">
            <v>74</v>
          </cell>
          <cell r="V112" t="str">
            <v>Subventions</v>
          </cell>
          <cell r="W112">
            <v>296000</v>
          </cell>
        </row>
        <row r="113">
          <cell r="P113" t="str">
            <v>DEPENSES FONCTIONNEMENT</v>
          </cell>
          <cell r="S113">
            <v>256000</v>
          </cell>
          <cell r="U113">
            <v>75</v>
          </cell>
          <cell r="V113" t="str">
            <v>Autr.Prod.gestion courante</v>
          </cell>
          <cell r="W113">
            <v>0</v>
          </cell>
        </row>
        <row r="114">
          <cell r="P114" t="str">
            <v>Amortissements</v>
          </cell>
          <cell r="T114">
            <v>0</v>
          </cell>
          <cell r="U114">
            <v>76</v>
          </cell>
          <cell r="V114" t="str">
            <v>Produits financiers</v>
          </cell>
          <cell r="W114">
            <v>0</v>
          </cell>
        </row>
        <row r="115">
          <cell r="P115" t="str">
            <v>A.P.E.</v>
          </cell>
          <cell r="T115">
            <v>0</v>
          </cell>
          <cell r="U115">
            <v>77</v>
          </cell>
          <cell r="V115" t="str">
            <v>Produits exceptionnels</v>
          </cell>
          <cell r="W115">
            <v>0</v>
          </cell>
          <cell r="X115">
            <v>0</v>
          </cell>
        </row>
        <row r="116">
          <cell r="U116">
            <v>78</v>
          </cell>
          <cell r="V116" t="str">
            <v>Reprise sur provisions</v>
          </cell>
          <cell r="W116">
            <v>0</v>
          </cell>
          <cell r="X116">
            <v>0</v>
          </cell>
        </row>
        <row r="117">
          <cell r="R117" t="str">
            <v>Total</v>
          </cell>
          <cell r="S117">
            <v>301000</v>
          </cell>
          <cell r="T117">
            <v>0</v>
          </cell>
          <cell r="V117" t="str">
            <v>Total</v>
          </cell>
          <cell r="W117">
            <v>301000</v>
          </cell>
          <cell r="X117">
            <v>0</v>
          </cell>
        </row>
        <row r="118">
          <cell r="R118" t="str">
            <v>Résultat</v>
          </cell>
          <cell r="U118">
            <v>0</v>
          </cell>
        </row>
        <row r="119">
          <cell r="R119" t="str">
            <v>CAF/IAF</v>
          </cell>
          <cell r="U119">
            <v>0</v>
          </cell>
        </row>
        <row r="123">
          <cell r="P123" t="str">
            <v>SECTION EN CAPITAL</v>
          </cell>
        </row>
        <row r="124">
          <cell r="P124" t="str">
            <v>DEPENSES</v>
          </cell>
          <cell r="U124" t="str">
            <v>RECETTES</v>
          </cell>
        </row>
        <row r="125">
          <cell r="P125" t="str">
            <v>IAF</v>
          </cell>
          <cell r="S125">
            <v>0</v>
          </cell>
          <cell r="U125" t="str">
            <v>CAF</v>
          </cell>
          <cell r="W125">
            <v>0</v>
          </cell>
        </row>
        <row r="126">
          <cell r="P126" t="str">
            <v>CHAPITRES</v>
          </cell>
          <cell r="Q126" t="str">
            <v>INTITULES</v>
          </cell>
          <cell r="S126" t="str">
            <v>MONTANT</v>
          </cell>
          <cell r="U126" t="str">
            <v>CHAPITRES</v>
          </cell>
          <cell r="V126" t="str">
            <v>INTITULES</v>
          </cell>
          <cell r="W126" t="str">
            <v>MONTANT</v>
          </cell>
        </row>
        <row r="127">
          <cell r="P127">
            <v>20</v>
          </cell>
          <cell r="Q127" t="str">
            <v>Brevets, licences</v>
          </cell>
          <cell r="S127">
            <v>0</v>
          </cell>
          <cell r="U127">
            <v>131</v>
          </cell>
          <cell r="V127" t="str">
            <v>Subv.équipt reçues</v>
          </cell>
          <cell r="W127">
            <v>2000</v>
          </cell>
        </row>
        <row r="128">
          <cell r="P128">
            <v>21</v>
          </cell>
          <cell r="Q128" t="str">
            <v>Immobilisations Incorporelles</v>
          </cell>
          <cell r="S128">
            <v>2000</v>
          </cell>
          <cell r="U128">
            <v>151</v>
          </cell>
          <cell r="V128" t="str">
            <v>Provisions pour risques</v>
          </cell>
          <cell r="W128">
            <v>0</v>
          </cell>
        </row>
        <row r="129">
          <cell r="P129">
            <v>23</v>
          </cell>
          <cell r="Q129" t="str">
            <v>Immo. Corporelles en cours</v>
          </cell>
          <cell r="S129">
            <v>0</v>
          </cell>
        </row>
        <row r="130">
          <cell r="P130">
            <v>26</v>
          </cell>
          <cell r="Q130" t="str">
            <v>Participations</v>
          </cell>
          <cell r="S130">
            <v>0</v>
          </cell>
        </row>
        <row r="131">
          <cell r="W131">
            <v>2000</v>
          </cell>
        </row>
        <row r="132">
          <cell r="Q132" t="str">
            <v>Total</v>
          </cell>
          <cell r="S132">
            <v>2000</v>
          </cell>
          <cell r="V132" t="str">
            <v>Total</v>
          </cell>
          <cell r="W132">
            <v>2000</v>
          </cell>
        </row>
        <row r="133">
          <cell r="P133" t="str">
            <v>Augmentation fonds roulement</v>
          </cell>
          <cell r="S133">
            <v>0</v>
          </cell>
          <cell r="U133" t="str">
            <v>Diminution fonds roulement</v>
          </cell>
          <cell r="W133">
            <v>0</v>
          </cell>
        </row>
        <row r="134">
          <cell r="P134" t="str">
            <v>Total général</v>
          </cell>
          <cell r="S134">
            <v>2000</v>
          </cell>
          <cell r="U134" t="str">
            <v>Total général</v>
          </cell>
          <cell r="W134">
            <v>2000</v>
          </cell>
        </row>
        <row r="135">
          <cell r="Q135" t="str">
            <v>Fonds roulement au 31/12/2010 hors amort.</v>
          </cell>
        </row>
        <row r="136">
          <cell r="Q136" t="str">
            <v>Fonds roulement au 31/12/2011</v>
          </cell>
        </row>
      </sheetData>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 U2"/>
      <sheetName val="Fonctionnement récurrent U2"/>
      <sheetName val="Fonct. &amp; Inv. récurrents"/>
      <sheetName val="Projets U2"/>
      <sheetName val="Fonc&amp;Inv 2013 GpeMarc"/>
      <sheetName val="GrpeMarchandises"/>
      <sheetName val="Ressources propres U2"/>
      <sheetName val="Ressources propres"/>
      <sheetName val="Synthèse U2"/>
      <sheetName val="Synthèse"/>
      <sheetName val="LCI2010 LE BON"/>
      <sheetName val="LCI2010"/>
      <sheetName val="HC hors projets"/>
      <sheetName val="Potentiel enseignant"/>
      <sheetName val="1 Récap"/>
      <sheetName val="2 Contractuels"/>
      <sheetName val="Apprentis"/>
      <sheetName val="3 Titulaires"/>
      <sheetName val="4 Vacations"/>
      <sheetName val="5 HC titulaire"/>
      <sheetName val="6 Tutorat"/>
      <sheetName val="6 HC NT"/>
      <sheetName val="7 ATER"/>
      <sheetName val="8 Lecteur"/>
      <sheetName val="9 Maître LE"/>
      <sheetName val="10 Contrats doctoraux"/>
      <sheetName val="11 variables"/>
      <sheetName val="PlanComptable"/>
      <sheetName val="Depenses2010"/>
      <sheetName val="Exécution D 2011"/>
      <sheetName val="Depenses2011"/>
      <sheetName val="Recettes2010"/>
      <sheetName val="Recettes2011"/>
      <sheetName val="Constantes"/>
      <sheetName val="Exécution R 2011"/>
      <sheetName val="Budget 2012"/>
      <sheetName val="Détail rémunérations 2011"/>
      <sheetName val="CR_CF"/>
      <sheetName val="LCI2011"/>
      <sheetName val="LCI2012"/>
      <sheetName val="HC 2010"/>
      <sheetName val="AutresRemun2010"/>
      <sheetName val="MS2010"/>
      <sheetName val="ms2011"/>
      <sheetName val="UAPV-2010"/>
      <sheetName val="UAPV-2011"/>
      <sheetName val="CR311-2010"/>
      <sheetName val="CR311-20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refreshError="1"/>
      <sheetData sheetId="28" refreshError="1"/>
      <sheetData sheetId="29"/>
      <sheetData sheetId="30" refreshError="1"/>
      <sheetData sheetId="31" refreshError="1"/>
      <sheetData sheetId="32" refreshError="1"/>
      <sheetData sheetId="33"/>
      <sheetData sheetId="34" refreshError="1"/>
      <sheetData sheetId="35" refreshError="1"/>
      <sheetData sheetId="36" refreshError="1"/>
      <sheetData sheetId="37"/>
      <sheetData sheetId="38"/>
      <sheetData sheetId="39"/>
      <sheetData sheetId="40" refreshError="1"/>
      <sheetData sheetId="41" refreshError="1"/>
      <sheetData sheetId="42" refreshError="1"/>
      <sheetData sheetId="43"/>
      <sheetData sheetId="44" refreshError="1"/>
      <sheetData sheetId="45" refreshError="1"/>
      <sheetData sheetId="46" refreshError="1"/>
      <sheetData sheetId="47"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 U2"/>
      <sheetName val="Fonctionnement récurrent U2"/>
      <sheetName val="Fonct. &amp; Inv. récurrents"/>
      <sheetName val="Projets U2"/>
      <sheetName val="Fonc&amp;Inv 2013 GpeMarc"/>
      <sheetName val="GrpeMarchandises"/>
      <sheetName val="Projets"/>
      <sheetName val="Ressources propres U2"/>
      <sheetName val="Ressources propres"/>
      <sheetName val="Synthèse U2"/>
      <sheetName val="Synthèse"/>
      <sheetName val="LCI2010 LE BON"/>
      <sheetName val="LCI2010"/>
      <sheetName val="HC hors projets"/>
      <sheetName val="Potentiel enseignant"/>
      <sheetName val="1 Récap"/>
      <sheetName val="2 Contractuels"/>
      <sheetName val="Apprentis"/>
      <sheetName val="3 Titulaires"/>
      <sheetName val="4 Vacations"/>
      <sheetName val="5 HC titulaire"/>
      <sheetName val="6 Tutorat"/>
      <sheetName val="6 HC NT"/>
      <sheetName val="7 ATER"/>
      <sheetName val="8 Lecteur"/>
      <sheetName val="9 Maître LE"/>
      <sheetName val="10 Contrats doctoraux"/>
      <sheetName val="11 variables"/>
      <sheetName val="PlanComptable"/>
      <sheetName val="Depenses2010"/>
      <sheetName val="Exécution D 2011"/>
      <sheetName val="Depenses2011"/>
      <sheetName val="Recettes2010"/>
      <sheetName val="Recettes2011"/>
      <sheetName val="Constantes"/>
      <sheetName val="Exécution R 2011"/>
      <sheetName val="Budget 2012"/>
      <sheetName val="Détail rémunérations 2011"/>
      <sheetName val="CR_CF"/>
      <sheetName val="LCI2011"/>
      <sheetName val="LCI2012"/>
      <sheetName val="HC 2010"/>
      <sheetName val="AutresRemun2010"/>
      <sheetName val="ms2011"/>
      <sheetName val="MS2010"/>
      <sheetName val="UAPV-2010"/>
      <sheetName val="UAPV-2011"/>
      <sheetName val="CR311-2010"/>
      <sheetName val="CR311-201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ésentation"/>
      <sheetName val="SYNTHESE"/>
      <sheetName val="Index_MUT"/>
      <sheetName val="Suivi_Libellés"/>
      <sheetName val="Exécution D 2011"/>
      <sheetName val="ms2011"/>
      <sheetName val="LCI2012"/>
      <sheetName val="Informations CODES"/>
      <sheetName val="Constantes"/>
      <sheetName val="SRI_SG"/>
    </sheetNames>
    <sheetDataSet>
      <sheetData sheetId="0"/>
      <sheetData sheetId="1" refreshError="1">
        <row r="5">
          <cell r="H5" t="str">
            <v>Modifié</v>
          </cell>
          <cell r="I5" t="str">
            <v>Aucune</v>
          </cell>
        </row>
        <row r="6">
          <cell r="H6" t="str">
            <v>Supprimé</v>
          </cell>
          <cell r="I6" t="str">
            <v>Revoir la qualité du MUT</v>
          </cell>
        </row>
        <row r="7">
          <cell r="H7" t="str">
            <v>Nouveau</v>
          </cell>
          <cell r="I7" t="str">
            <v>Livrer le MUT correspondant à cette transaction</v>
          </cell>
        </row>
        <row r="8">
          <cell r="H8" t="str">
            <v>A modifier</v>
          </cell>
          <cell r="I8" t="str">
            <v>Créer le MUT correspondant à cette transaction</v>
          </cell>
        </row>
        <row r="9">
          <cell r="H9" t="str">
            <v>Deja Livré</v>
          </cell>
          <cell r="I9" t="str">
            <v>Avis Amue attendu</v>
          </cell>
        </row>
        <row r="10">
          <cell r="H10" t="str">
            <v>A créer</v>
          </cell>
        </row>
        <row r="11">
          <cell r="H11" t="str">
            <v>?</v>
          </cell>
        </row>
      </sheetData>
      <sheetData sheetId="2"/>
      <sheetData sheetId="3"/>
      <sheetData sheetId="4"/>
      <sheetData sheetId="5" refreshError="1"/>
      <sheetData sheetId="6" refreshError="1"/>
      <sheetData sheetId="7" refreshError="1"/>
      <sheetData sheetId="8"/>
      <sheetData sheetId="9"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ivi DBM3"/>
      <sheetName val="Détail DBM 2 CA"/>
      <sheetName val="Détail DBM 2 OCT 2012"/>
      <sheetName val="Equilibre DBM2"/>
      <sheetName val="SIFAC"/>
      <sheetName val="Feuil2"/>
      <sheetName val="Feuil3"/>
      <sheetName val="Feuil1"/>
      <sheetName val="Exécution D 2011"/>
      <sheetName val="CR_CF"/>
      <sheetName val="ms2011"/>
      <sheetName val="LCI2011"/>
      <sheetName val="Informations CODES"/>
    </sheetNames>
    <sheetDataSet>
      <sheetData sheetId="0"/>
      <sheetData sheetId="1"/>
      <sheetData sheetId="2"/>
      <sheetData sheetId="3"/>
      <sheetData sheetId="4">
        <row r="4">
          <cell r="J4" t="str">
            <v>10001 AFFAIRES GENERALES</v>
          </cell>
        </row>
        <row r="5">
          <cell r="J5" t="str">
            <v>10003 STIL</v>
          </cell>
        </row>
        <row r="6">
          <cell r="J6" t="str">
            <v xml:space="preserve">10004 FONDS DE REACTIVITE </v>
          </cell>
        </row>
        <row r="7">
          <cell r="J7" t="str">
            <v>10006 MISSION COMMUNIC</v>
          </cell>
        </row>
        <row r="8">
          <cell r="J8" t="str">
            <v xml:space="preserve">10007 MISSION CULTURE </v>
          </cell>
        </row>
        <row r="9">
          <cell r="J9" t="str">
            <v>10009 MAISON DE LA RECHERCHE</v>
          </cell>
        </row>
        <row r="10">
          <cell r="J10" t="str">
            <v>10101 SERVICE GENERAL UFR ALL</v>
          </cell>
        </row>
        <row r="11">
          <cell r="J11" t="str">
            <v>10102 DEPARTEMENTS</v>
          </cell>
        </row>
        <row r="12">
          <cell r="J12" t="str">
            <v xml:space="preserve">10120 ICTT </v>
          </cell>
        </row>
        <row r="13">
          <cell r="J13" t="str">
            <v>10201 SERVICE GENERAL UFR ST</v>
          </cell>
        </row>
        <row r="14">
          <cell r="J14" t="str">
            <v>1020201 DEPARTEMENT BIOLOGIE</v>
          </cell>
        </row>
        <row r="15">
          <cell r="J15" t="str">
            <v>1020202 DEPARTEMENT CHIMIE</v>
          </cell>
        </row>
        <row r="16">
          <cell r="J16" t="str">
            <v>1020203 DEPARTEMENT GEOLOGIE</v>
          </cell>
        </row>
        <row r="17">
          <cell r="J17" t="str">
            <v>1020204 DEPARTEMENT MATHEMATIQUE</v>
          </cell>
        </row>
        <row r="18">
          <cell r="J18" t="str">
            <v>1020205 DEPARTEMENT PHYSIQUE</v>
          </cell>
        </row>
        <row r="19">
          <cell r="J19" t="str">
            <v>1020206 STAPS</v>
          </cell>
        </row>
        <row r="20">
          <cell r="J20" t="str">
            <v>1020207 CERI SERVICE GENERAL</v>
          </cell>
        </row>
        <row r="21">
          <cell r="J21" t="str">
            <v>10220 LABO INFORMATIQUE</v>
          </cell>
        </row>
        <row r="22">
          <cell r="J22" t="str">
            <v>10221 LABO PHYSIO CARDIO</v>
          </cell>
        </row>
        <row r="23">
          <cell r="J23" t="str">
            <v>10222 LABO ANAL. NON LIN218</v>
          </cell>
        </row>
        <row r="24">
          <cell r="J24" t="str">
            <v>1022301 CLIMAT SOL ET ENVIRONNEMENT</v>
          </cell>
        </row>
        <row r="25">
          <cell r="J25" t="str">
            <v>1022302 HYDROGEOLOGIE</v>
          </cell>
        </row>
        <row r="26">
          <cell r="J26" t="str">
            <v>10224 CHIMIE APPLIQUEE A L'ART</v>
          </cell>
        </row>
        <row r="27">
          <cell r="J27" t="str">
            <v>10225 PHYSIOLOGIE DES FRUITS ET LEGUMES</v>
          </cell>
        </row>
        <row r="28">
          <cell r="J28" t="str">
            <v>10226 U.M.R. ECOLOGIE DES INVERTEBRES UMR A 406</v>
          </cell>
        </row>
        <row r="29">
          <cell r="J29" t="str">
            <v>1022701 LABO CHIMIE ANTIOXYDANTS</v>
          </cell>
        </row>
        <row r="30">
          <cell r="J30" t="str">
            <v>1022702 LABO MICROBIOLOGIE</v>
          </cell>
        </row>
        <row r="31">
          <cell r="J31" t="str">
            <v>10228 IMEP</v>
          </cell>
        </row>
        <row r="32">
          <cell r="J32" t="str">
            <v>10229 IBMM</v>
          </cell>
        </row>
        <row r="33">
          <cell r="J33" t="str">
            <v>10301 SERVICE GENERAL UFR SHS</v>
          </cell>
        </row>
        <row r="34">
          <cell r="J34" t="str">
            <v xml:space="preserve">1030201  LP MH   </v>
          </cell>
        </row>
        <row r="35">
          <cell r="J35" t="str">
            <v>10320 LABO DE COMMUNICATION</v>
          </cell>
        </row>
        <row r="36">
          <cell r="J36" t="str">
            <v>10321 LABO STRUCT. &amp; DYN</v>
          </cell>
        </row>
        <row r="37">
          <cell r="J37" t="str">
            <v>10322 LABO HISTOIRE CIHAM</v>
          </cell>
        </row>
        <row r="38">
          <cell r="J38" t="str">
            <v>10401 SERVICE GENERAL UFR DEG</v>
          </cell>
        </row>
        <row r="39">
          <cell r="J39" t="str">
            <v>10402 DEPARTEMENTS</v>
          </cell>
        </row>
        <row r="40">
          <cell r="J40" t="str">
            <v>10420 LABO BIENS, NORMES, CONTRATS</v>
          </cell>
        </row>
        <row r="41">
          <cell r="J41" t="str">
            <v>10501 SERVICE GENERAL IUT</v>
          </cell>
        </row>
        <row r="42">
          <cell r="J42" t="str">
            <v>1050201 TECHNIQUES DE COMMERCIALISATION</v>
          </cell>
        </row>
        <row r="43">
          <cell r="J43" t="str">
            <v>1050202 BIOLOGIE APPLIQUEE</v>
          </cell>
        </row>
        <row r="44">
          <cell r="J44" t="str">
            <v>1050203 FORMATION PAR APPRENTISSAGE</v>
          </cell>
        </row>
        <row r="45">
          <cell r="J45" t="str">
            <v>1050204 GENIE DU CONDITIONNEMENT ET DE L'EMBALLAGE</v>
          </cell>
        </row>
        <row r="46">
          <cell r="J46" t="str">
            <v>1050205 DEPARTEMENT STATISTIQUES ET TRAITEMENT DES DONNEES</v>
          </cell>
        </row>
        <row r="47">
          <cell r="J47" t="str">
            <v>1050206 LICENCE PROFESSIONNELLE</v>
          </cell>
        </row>
        <row r="48">
          <cell r="J48" t="str">
            <v>10503 CMEP</v>
          </cell>
        </row>
        <row r="49">
          <cell r="J49" t="str">
            <v>10601 AFFAIRES GENERALES BU</v>
          </cell>
        </row>
        <row r="50">
          <cell r="J50" t="str">
            <v>10701 SERVICE GENERAL SCUIO</v>
          </cell>
        </row>
        <row r="51">
          <cell r="J51" t="str">
            <v>10801 SERVICE GENERAL DOSI</v>
          </cell>
        </row>
        <row r="52">
          <cell r="J52" t="str">
            <v>10501 SERVICE GENERAL IUT</v>
          </cell>
        </row>
        <row r="53">
          <cell r="J53" t="str">
            <v>1050202 BIOLOGIE APPLIQUEE</v>
          </cell>
        </row>
        <row r="54">
          <cell r="J54" t="str">
            <v>1050203 FORMATION PAR APPRENTISSAGE</v>
          </cell>
        </row>
        <row r="55">
          <cell r="J55" t="str">
            <v>1050205 DEPARTEMENT STATISTIQUES ET TRAITEMENT DES DONNEES</v>
          </cell>
        </row>
        <row r="56">
          <cell r="J56" t="str">
            <v>1050206 LICENCE PROFESSIONNELLE</v>
          </cell>
        </row>
        <row r="57">
          <cell r="J57" t="str">
            <v xml:space="preserve"> </v>
          </cell>
        </row>
        <row r="58">
          <cell r="J58" t="str">
            <v>10701 SERVICE GENERAL SCUIO</v>
          </cell>
        </row>
        <row r="59">
          <cell r="J59" t="str">
            <v>SFR TERSYS</v>
          </cell>
        </row>
        <row r="60">
          <cell r="J60" t="str">
            <v>10801 SERVICE GENERAL DOSI</v>
          </cell>
        </row>
        <row r="61">
          <cell r="J61" t="str">
            <v>10901 SERVICE GENERAL FC</v>
          </cell>
        </row>
      </sheetData>
      <sheetData sheetId="5"/>
      <sheetData sheetId="6"/>
      <sheetData sheetId="7"/>
      <sheetData sheetId="8" refreshError="1"/>
      <sheetData sheetId="9" refreshError="1"/>
      <sheetData sheetId="10" refreshError="1"/>
      <sheetData sheetId="11" refreshError="1"/>
      <sheetData sheetId="12"/>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quilibre UAPV"/>
      <sheetName val="Equilibre UAPV av. répart. CAP"/>
      <sheetName val="Equilibre UAPV avec RA"/>
      <sheetName val="Equilibre UAPV hors RA"/>
      <sheetName val="Equilibre par CF avec RA"/>
      <sheetName val="Equilibre par CF hors RA"/>
      <sheetName val="Equilibre par CF RA"/>
      <sheetName val="Equilibre par CF avec RA consol"/>
      <sheetName val="Equilibre comparé 2012-2013"/>
      <sheetName val="Graph Dépenses par masse"/>
      <sheetName val="Graph Dépenses par chapitre"/>
      <sheetName val="Graph Dépenses MS"/>
      <sheetName val="Graph Recettes"/>
      <sheetName val="Graph Recettes empilé"/>
      <sheetName val="Graph Recap fonc avec amort."/>
      <sheetName val="Graph Recap fonc sans amort."/>
      <sheetName val="Graph Recap inv"/>
      <sheetName val="Graph équilibre 2013 Prév.-Exec"/>
      <sheetName val="Graph équilibre 2013 comp. 2012"/>
      <sheetName val="Graph résultat comparé (amort.)"/>
      <sheetName val="Graph résultat comparé (#amort)"/>
      <sheetName val="Etude MS"/>
      <sheetName val="Equilibre par CF avec RA ajust."/>
      <sheetName val="Exécution dépenses"/>
      <sheetName val="Exécution dépenses (2)"/>
      <sheetName val="Exécution dépenses 2012"/>
      <sheetName val="Exécution recettes"/>
      <sheetName val="Exécution recettes (2)"/>
      <sheetName val="Exécution recettes 2012"/>
      <sheetName val="Récap RA"/>
      <sheetName val="Constantes"/>
      <sheetName val="Titre ETAT"/>
      <sheetName val="FDR"/>
      <sheetName val="FDR avec FU"/>
      <sheetName val="ETPT_2013"/>
      <sheetName val="Rémunérations 2013"/>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sheetData sheetId="22"/>
      <sheetData sheetId="23"/>
      <sheetData sheetId="24"/>
      <sheetData sheetId="25"/>
      <sheetData sheetId="26"/>
      <sheetData sheetId="27"/>
      <sheetData sheetId="28"/>
      <sheetData sheetId="29"/>
      <sheetData sheetId="30">
        <row r="1">
          <cell r="A1" t="str">
            <v>_10001_Affaires_generales</v>
          </cell>
          <cell r="D1" t="str">
            <v>Oui</v>
          </cell>
        </row>
        <row r="2">
          <cell r="D2" t="str">
            <v>Non</v>
          </cell>
        </row>
      </sheetData>
      <sheetData sheetId="31"/>
      <sheetData sheetId="32"/>
      <sheetData sheetId="33"/>
      <sheetData sheetId="34"/>
      <sheetData sheetId="3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 U2"/>
      <sheetName val="Fonctionnement récurrent U2"/>
      <sheetName val="Fonct. &amp; Inv. récurrents"/>
      <sheetName val="Projets U2"/>
      <sheetName val="Fonc&amp;Inv 2013 GpeMarc"/>
      <sheetName val="GrpeMarchandises"/>
      <sheetName val="Projets"/>
      <sheetName val="Ressources propres U2"/>
      <sheetName val="Ressources propres"/>
      <sheetName val="Synthèse U2"/>
      <sheetName val="Synthèse"/>
      <sheetName val="LCI2010 LE BON"/>
      <sheetName val="LCI2010"/>
      <sheetName val="HC hors projets"/>
      <sheetName val="Potentiel enseignant"/>
      <sheetName val="1 Récap"/>
      <sheetName val="2 Contractuels"/>
      <sheetName val="Apprentis"/>
      <sheetName val="3 Titulaires"/>
      <sheetName val="4 Vacations"/>
      <sheetName val="5 HC titulaire"/>
      <sheetName val="6 Tutorat"/>
      <sheetName val="6 HC NT"/>
      <sheetName val="7 ATER"/>
      <sheetName val="8 Lecteur"/>
      <sheetName val="9 Maître LE"/>
      <sheetName val="10 Contrats doctoraux"/>
      <sheetName val="11 variables"/>
      <sheetName val="PlanComptable"/>
      <sheetName val="Depenses2010"/>
      <sheetName val="Exécution D 2011"/>
      <sheetName val="Depenses2011"/>
      <sheetName val="Recettes2010"/>
      <sheetName val="Recettes2011"/>
      <sheetName val="Constantes"/>
      <sheetName val="Exécution R 2011"/>
      <sheetName val="Budget 2012"/>
      <sheetName val="Détail rémunérations 2011"/>
      <sheetName val="CR_CF"/>
      <sheetName val="LCI2011"/>
      <sheetName val="LCI2012"/>
      <sheetName val="HC 2010"/>
      <sheetName val="AutresRemun2010"/>
      <sheetName val="MS2010"/>
      <sheetName val="ms2011"/>
      <sheetName val="UAPV-2010"/>
      <sheetName val="UAPV-2011"/>
      <sheetName val="CR311-2010"/>
      <sheetName val="CR311-2011"/>
      <sheetName val="Informations CODES"/>
      <sheetName val="PlanComptable M93"/>
      <sheetName val="SYNTHESE"/>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sheetData sheetId="9" refreshError="1"/>
      <sheetData sheetId="10"/>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sheetData sheetId="35" refreshError="1"/>
      <sheetData sheetId="36" refreshError="1"/>
      <sheetData sheetId="37" refreshError="1"/>
      <sheetData sheetId="38"/>
      <sheetData sheetId="39"/>
      <sheetData sheetId="40" refreshError="1">
        <row r="2">
          <cell r="B2" t="str">
            <v>10001</v>
          </cell>
          <cell r="D2" t="str">
            <v>service</v>
          </cell>
          <cell r="E2" t="str">
            <v>Monsieur le Directeur Général des services</v>
          </cell>
          <cell r="F2">
            <v>301836.96999999997</v>
          </cell>
          <cell r="G2">
            <v>301061.71999999997</v>
          </cell>
          <cell r="H2">
            <v>260504.75</v>
          </cell>
          <cell r="I2">
            <v>40556.969999999972</v>
          </cell>
          <cell r="J2">
            <v>0</v>
          </cell>
          <cell r="L2">
            <v>21310.996152270622</v>
          </cell>
          <cell r="N2">
            <v>260504.75</v>
          </cell>
          <cell r="O2">
            <v>301061.71999999997</v>
          </cell>
          <cell r="P2">
            <v>449000</v>
          </cell>
          <cell r="Q2">
            <v>73938.28</v>
          </cell>
          <cell r="R2">
            <v>47700</v>
          </cell>
          <cell r="S2">
            <v>477000</v>
          </cell>
          <cell r="T2">
            <v>401300</v>
          </cell>
          <cell r="V2">
            <v>21500</v>
          </cell>
          <cell r="Y2">
            <v>401300</v>
          </cell>
          <cell r="Z2">
            <v>68000</v>
          </cell>
          <cell r="AA2">
            <v>775.25</v>
          </cell>
          <cell r="AB2">
            <v>7051</v>
          </cell>
        </row>
        <row r="3">
          <cell r="B3" t="str">
            <v>10003</v>
          </cell>
          <cell r="C3" t="str">
            <v>Service Technique Immobilier et Logistique</v>
          </cell>
          <cell r="D3" t="str">
            <v>service</v>
          </cell>
          <cell r="E3" t="str">
            <v>Monsieur le Responsable du</v>
          </cell>
          <cell r="F3">
            <v>2172044.35</v>
          </cell>
          <cell r="G3">
            <v>2017252.96</v>
          </cell>
          <cell r="H3">
            <v>1712048.05</v>
          </cell>
          <cell r="I3">
            <v>305204.90999999992</v>
          </cell>
          <cell r="J3">
            <v>32000</v>
          </cell>
          <cell r="K3">
            <v>65000</v>
          </cell>
          <cell r="N3">
            <v>1777048.05</v>
          </cell>
          <cell r="O3">
            <v>2017252.96</v>
          </cell>
          <cell r="P3">
            <v>2050000</v>
          </cell>
          <cell r="Q3">
            <v>32747.040000000037</v>
          </cell>
          <cell r="R3">
            <v>251659.7</v>
          </cell>
          <cell r="S3">
            <v>2516597</v>
          </cell>
          <cell r="T3">
            <v>1798340.3</v>
          </cell>
          <cell r="U3">
            <v>65000</v>
          </cell>
          <cell r="Y3">
            <v>1863340.3</v>
          </cell>
          <cell r="Z3">
            <v>466597</v>
          </cell>
          <cell r="AA3">
            <v>154791.39000000013</v>
          </cell>
          <cell r="AB3">
            <v>7051</v>
          </cell>
        </row>
        <row r="4">
          <cell r="B4" t="str">
            <v>10004</v>
          </cell>
          <cell r="D4" t="str">
            <v>service</v>
          </cell>
          <cell r="E4" t="str">
            <v>Monsieur le Directeur Général des services</v>
          </cell>
          <cell r="F4">
            <v>0</v>
          </cell>
          <cell r="G4">
            <v>0</v>
          </cell>
          <cell r="H4">
            <v>1256193.44</v>
          </cell>
          <cell r="J4">
            <v>0</v>
          </cell>
          <cell r="N4">
            <v>1256193.44</v>
          </cell>
          <cell r="Q4">
            <v>0</v>
          </cell>
          <cell r="R4">
            <v>0</v>
          </cell>
          <cell r="T4">
            <v>888684.28699999989</v>
          </cell>
          <cell r="Y4">
            <v>888684.28699999989</v>
          </cell>
          <cell r="AB4">
            <v>7051</v>
          </cell>
        </row>
        <row r="5">
          <cell r="B5" t="str">
            <v>10006</v>
          </cell>
          <cell r="C5" t="str">
            <v>Cellule Communication</v>
          </cell>
          <cell r="D5" t="str">
            <v>service</v>
          </cell>
          <cell r="E5" t="str">
            <v>Monsieur le chargé de la</v>
          </cell>
          <cell r="F5">
            <v>136813.1</v>
          </cell>
          <cell r="G5">
            <v>136194.79</v>
          </cell>
          <cell r="H5">
            <v>111959.25</v>
          </cell>
          <cell r="I5">
            <v>24235.540000000008</v>
          </cell>
          <cell r="J5">
            <v>2000</v>
          </cell>
          <cell r="L5">
            <v>5211.6759018000002</v>
          </cell>
          <cell r="N5">
            <v>111959.25</v>
          </cell>
          <cell r="O5">
            <v>134947</v>
          </cell>
          <cell r="P5">
            <v>134947</v>
          </cell>
          <cell r="Q5">
            <v>0</v>
          </cell>
          <cell r="R5">
            <v>16594.7</v>
          </cell>
          <cell r="S5">
            <v>165947</v>
          </cell>
          <cell r="T5">
            <v>118352.3</v>
          </cell>
          <cell r="V5">
            <v>5300</v>
          </cell>
          <cell r="Y5">
            <v>118352.3</v>
          </cell>
          <cell r="Z5">
            <v>31000</v>
          </cell>
          <cell r="AA5">
            <v>618.30999999999767</v>
          </cell>
          <cell r="AB5">
            <v>7051</v>
          </cell>
        </row>
        <row r="6">
          <cell r="B6" t="str">
            <v>10007</v>
          </cell>
          <cell r="C6" t="str">
            <v>Mission Culture et Vie de Campus</v>
          </cell>
          <cell r="D6" t="str">
            <v>service</v>
          </cell>
          <cell r="E6" t="str">
            <v>Monsieur le chargé de la</v>
          </cell>
          <cell r="F6">
            <v>46885.66</v>
          </cell>
          <cell r="G6">
            <v>46544.52</v>
          </cell>
          <cell r="H6">
            <v>39098.86</v>
          </cell>
          <cell r="I6">
            <v>7445.6599999999962</v>
          </cell>
          <cell r="J6">
            <v>3000</v>
          </cell>
          <cell r="L6">
            <v>17797.375220000002</v>
          </cell>
          <cell r="N6">
            <v>39098.86</v>
          </cell>
          <cell r="O6">
            <v>23705</v>
          </cell>
          <cell r="P6">
            <v>33705</v>
          </cell>
          <cell r="Q6">
            <v>10000</v>
          </cell>
          <cell r="R6">
            <v>0</v>
          </cell>
          <cell r="S6">
            <v>103705</v>
          </cell>
          <cell r="T6">
            <v>33705</v>
          </cell>
          <cell r="V6">
            <v>17800</v>
          </cell>
          <cell r="Y6">
            <v>33705</v>
          </cell>
          <cell r="Z6">
            <v>60000</v>
          </cell>
          <cell r="AA6">
            <v>341.14000000000669</v>
          </cell>
          <cell r="AB6">
            <v>7051</v>
          </cell>
        </row>
        <row r="7">
          <cell r="B7" t="str">
            <v>10009</v>
          </cell>
          <cell r="C7" t="str">
            <v>Maison de la Recherche</v>
          </cell>
          <cell r="D7" t="str">
            <v>service</v>
          </cell>
          <cell r="E7" t="str">
            <v>Monsieur le Vice-Président du conseil scientifique</v>
          </cell>
          <cell r="F7">
            <v>195511.9</v>
          </cell>
          <cell r="G7">
            <v>188988.83</v>
          </cell>
          <cell r="H7">
            <v>152060.93</v>
          </cell>
          <cell r="I7">
            <v>36927.899999999994</v>
          </cell>
          <cell r="J7">
            <v>6500</v>
          </cell>
          <cell r="L7">
            <v>72415.032500000001</v>
          </cell>
          <cell r="N7">
            <v>152060.93</v>
          </cell>
          <cell r="O7">
            <v>188988.83</v>
          </cell>
          <cell r="P7">
            <v>278988.82999999996</v>
          </cell>
          <cell r="Q7">
            <v>89999.999999999971</v>
          </cell>
          <cell r="R7">
            <v>93898.883000000002</v>
          </cell>
          <cell r="S7">
            <v>938988.83</v>
          </cell>
          <cell r="T7">
            <v>185089.94699999996</v>
          </cell>
          <cell r="V7">
            <v>72500</v>
          </cell>
          <cell r="Y7">
            <v>185089.94699999996</v>
          </cell>
          <cell r="Z7">
            <v>660000</v>
          </cell>
          <cell r="AA7">
            <v>6523.070000000007</v>
          </cell>
          <cell r="AB7">
            <v>7051</v>
          </cell>
        </row>
        <row r="8">
          <cell r="B8" t="str">
            <v>10101</v>
          </cell>
          <cell r="C8" t="str">
            <v>UFR-ip Arts Lettres et Langues</v>
          </cell>
          <cell r="D8" t="str">
            <v>composante</v>
          </cell>
          <cell r="E8" t="str">
            <v>Monsieur le Doyen de l'</v>
          </cell>
          <cell r="F8">
            <v>267497.3</v>
          </cell>
          <cell r="G8">
            <v>253855.26</v>
          </cell>
          <cell r="H8">
            <v>226999.96</v>
          </cell>
          <cell r="I8">
            <v>26855.300000000017</v>
          </cell>
          <cell r="J8">
            <v>20000</v>
          </cell>
          <cell r="L8">
            <v>209699.55525110406</v>
          </cell>
          <cell r="M8">
            <v>14819</v>
          </cell>
          <cell r="N8">
            <v>226999.96</v>
          </cell>
          <cell r="O8">
            <v>253855.26</v>
          </cell>
          <cell r="P8">
            <v>278166</v>
          </cell>
          <cell r="Q8">
            <v>24310.739999999991</v>
          </cell>
          <cell r="R8">
            <v>28216.600000000002</v>
          </cell>
          <cell r="S8">
            <v>282166</v>
          </cell>
          <cell r="T8">
            <v>249949.4</v>
          </cell>
          <cell r="V8">
            <v>210000</v>
          </cell>
          <cell r="Y8">
            <v>249949.4</v>
          </cell>
          <cell r="Z8">
            <v>4000</v>
          </cell>
          <cell r="AA8">
            <v>13642.039999999979</v>
          </cell>
          <cell r="AB8">
            <v>1261</v>
          </cell>
        </row>
        <row r="9">
          <cell r="B9" t="str">
            <v>10201</v>
          </cell>
          <cell r="C9" t="str">
            <v>UFR-ip Sciences et Technologies</v>
          </cell>
          <cell r="D9" t="str">
            <v>composante</v>
          </cell>
          <cell r="E9" t="str">
            <v>Monsieur le Doyen de l'</v>
          </cell>
          <cell r="F9">
            <v>579053.78</v>
          </cell>
          <cell r="G9">
            <v>448050.43</v>
          </cell>
          <cell r="H9">
            <v>385316.65</v>
          </cell>
          <cell r="I9">
            <v>62733.77999999997</v>
          </cell>
          <cell r="J9">
            <v>80000</v>
          </cell>
          <cell r="L9">
            <v>186894.54637896514</v>
          </cell>
          <cell r="M9">
            <v>222054</v>
          </cell>
          <cell r="N9">
            <v>385316.65</v>
          </cell>
          <cell r="O9">
            <v>448050.43</v>
          </cell>
          <cell r="P9">
            <v>448050.43</v>
          </cell>
          <cell r="Q9">
            <v>0</v>
          </cell>
          <cell r="R9">
            <v>49555.043000000005</v>
          </cell>
          <cell r="S9">
            <v>495550.43</v>
          </cell>
          <cell r="T9">
            <v>398495.38699999999</v>
          </cell>
          <cell r="V9">
            <v>190000</v>
          </cell>
          <cell r="Y9">
            <v>398495.38699999999</v>
          </cell>
          <cell r="Z9">
            <v>47500</v>
          </cell>
          <cell r="AA9">
            <v>131003.35000000003</v>
          </cell>
          <cell r="AB9">
            <v>1195</v>
          </cell>
        </row>
        <row r="10">
          <cell r="B10" t="str">
            <v>1020207</v>
          </cell>
          <cell r="C10" t="str">
            <v>CERI</v>
          </cell>
          <cell r="D10" t="str">
            <v>composante</v>
          </cell>
          <cell r="E10" t="str">
            <v>Monsieur le Directeur du</v>
          </cell>
          <cell r="F10">
            <v>160225.41</v>
          </cell>
          <cell r="G10">
            <v>101043.06</v>
          </cell>
          <cell r="H10">
            <v>40782.199999999997</v>
          </cell>
          <cell r="I10">
            <v>60260.86</v>
          </cell>
          <cell r="J10">
            <v>91000</v>
          </cell>
          <cell r="L10">
            <v>95182.316356313662</v>
          </cell>
          <cell r="N10">
            <v>40782.199999999997</v>
          </cell>
          <cell r="O10">
            <v>101043.06</v>
          </cell>
          <cell r="P10">
            <v>109890</v>
          </cell>
          <cell r="Q10">
            <v>8846.9400000000023</v>
          </cell>
          <cell r="R10">
            <v>10989</v>
          </cell>
          <cell r="S10">
            <v>109890</v>
          </cell>
          <cell r="T10">
            <v>98901</v>
          </cell>
          <cell r="V10">
            <v>36090</v>
          </cell>
          <cell r="Y10">
            <v>98901</v>
          </cell>
          <cell r="Z10">
            <v>212350</v>
          </cell>
          <cell r="AA10">
            <v>59182.350000000006</v>
          </cell>
          <cell r="AB10">
            <v>398</v>
          </cell>
        </row>
        <row r="11">
          <cell r="B11" t="str">
            <v>10301</v>
          </cell>
          <cell r="C11" t="str">
            <v>UFR-ip Sciences Humaines et Sociales</v>
          </cell>
          <cell r="D11" t="str">
            <v>composante</v>
          </cell>
          <cell r="E11" t="str">
            <v>Monsieur le Doyen de l'</v>
          </cell>
          <cell r="F11">
            <v>327506.7</v>
          </cell>
          <cell r="G11">
            <v>298425.65999999997</v>
          </cell>
          <cell r="H11">
            <v>229078.96</v>
          </cell>
          <cell r="I11">
            <v>69346.699999999983</v>
          </cell>
          <cell r="J11">
            <v>12000</v>
          </cell>
          <cell r="L11">
            <v>224678.09491189718</v>
          </cell>
          <cell r="M11">
            <v>53067</v>
          </cell>
          <cell r="N11">
            <v>229078.96</v>
          </cell>
          <cell r="O11">
            <v>249804</v>
          </cell>
          <cell r="P11">
            <v>249804</v>
          </cell>
          <cell r="Q11">
            <v>0</v>
          </cell>
          <cell r="R11">
            <v>27780.400000000001</v>
          </cell>
          <cell r="S11">
            <v>277804</v>
          </cell>
          <cell r="T11">
            <v>222023.6</v>
          </cell>
          <cell r="V11">
            <v>225000</v>
          </cell>
          <cell r="Y11">
            <v>222023.6</v>
          </cell>
          <cell r="Z11">
            <v>28000</v>
          </cell>
          <cell r="AA11">
            <v>29081.040000000037</v>
          </cell>
          <cell r="AB11">
            <v>949</v>
          </cell>
        </row>
        <row r="12">
          <cell r="B12" t="str">
            <v>10401</v>
          </cell>
          <cell r="C12" t="str">
            <v>UFR-ip Droit Economie Gestion</v>
          </cell>
          <cell r="D12" t="str">
            <v>composante</v>
          </cell>
          <cell r="E12" t="str">
            <v>Monsieur le Doyen de l'</v>
          </cell>
          <cell r="F12">
            <v>424903.59</v>
          </cell>
          <cell r="G12">
            <v>420817.39</v>
          </cell>
          <cell r="H12">
            <v>357337.8</v>
          </cell>
          <cell r="I12">
            <v>63479.590000000026</v>
          </cell>
          <cell r="J12">
            <v>6000</v>
          </cell>
          <cell r="K12">
            <v>38000</v>
          </cell>
          <cell r="L12">
            <v>314549.33287665609</v>
          </cell>
          <cell r="M12">
            <v>15575</v>
          </cell>
          <cell r="N12">
            <v>395337.8</v>
          </cell>
          <cell r="O12">
            <v>420817.39</v>
          </cell>
          <cell r="P12">
            <v>445128</v>
          </cell>
          <cell r="Q12">
            <v>24310.609999999986</v>
          </cell>
          <cell r="R12">
            <v>53267.700000000004</v>
          </cell>
          <cell r="S12">
            <v>532677</v>
          </cell>
          <cell r="T12">
            <v>391860.3</v>
          </cell>
          <cell r="U12">
            <v>38000</v>
          </cell>
          <cell r="V12">
            <v>315000</v>
          </cell>
          <cell r="Y12">
            <v>429860.3</v>
          </cell>
          <cell r="Z12">
            <v>197549</v>
          </cell>
          <cell r="AA12">
            <v>4086.2000000000116</v>
          </cell>
          <cell r="AB12">
            <v>2158</v>
          </cell>
        </row>
        <row r="13">
          <cell r="B13" t="str">
            <v>10501</v>
          </cell>
          <cell r="C13" t="str">
            <v>Insitut Universitaire de Technologie</v>
          </cell>
          <cell r="D13" t="str">
            <v>composante</v>
          </cell>
          <cell r="E13" t="str">
            <v>Madame la Directrice de</v>
          </cell>
          <cell r="F13">
            <v>663635.27</v>
          </cell>
          <cell r="G13">
            <v>563723.56000000006</v>
          </cell>
          <cell r="H13">
            <v>412384.01</v>
          </cell>
          <cell r="I13">
            <v>151339.55000000005</v>
          </cell>
          <cell r="J13">
            <v>30000</v>
          </cell>
          <cell r="K13">
            <v>43664</v>
          </cell>
          <cell r="L13">
            <v>476499.38</v>
          </cell>
          <cell r="N13">
            <v>456048.01</v>
          </cell>
          <cell r="O13">
            <v>563723.56000000006</v>
          </cell>
          <cell r="P13">
            <v>613723.56000000006</v>
          </cell>
          <cell r="Q13">
            <v>50000</v>
          </cell>
          <cell r="R13">
            <v>92149.556000000011</v>
          </cell>
          <cell r="S13">
            <v>921495.56</v>
          </cell>
          <cell r="T13">
            <v>521574.00400000007</v>
          </cell>
          <cell r="U13">
            <v>43664</v>
          </cell>
          <cell r="V13">
            <v>476500</v>
          </cell>
          <cell r="Y13">
            <v>565238.00400000007</v>
          </cell>
          <cell r="Z13">
            <v>383729</v>
          </cell>
          <cell r="AA13">
            <v>99911.7</v>
          </cell>
          <cell r="AB13">
            <v>531</v>
          </cell>
        </row>
        <row r="14">
          <cell r="B14" t="str">
            <v>10601</v>
          </cell>
          <cell r="C14" t="str">
            <v>Service Commun de Documentation</v>
          </cell>
          <cell r="D14" t="str">
            <v>service</v>
          </cell>
          <cell r="E14" t="str">
            <v>Madame la Directrice de</v>
          </cell>
          <cell r="F14">
            <v>771524.23</v>
          </cell>
          <cell r="G14">
            <v>744373.84</v>
          </cell>
          <cell r="H14">
            <v>606807.51</v>
          </cell>
          <cell r="I14">
            <v>97566.329999999958</v>
          </cell>
          <cell r="J14">
            <v>20000</v>
          </cell>
          <cell r="K14">
            <v>165935</v>
          </cell>
          <cell r="L14">
            <v>75570.878977259388</v>
          </cell>
          <cell r="N14">
            <v>772742.51</v>
          </cell>
          <cell r="O14">
            <v>715585</v>
          </cell>
          <cell r="P14">
            <v>715585</v>
          </cell>
          <cell r="Q14">
            <v>0</v>
          </cell>
          <cell r="R14">
            <v>51752</v>
          </cell>
          <cell r="S14">
            <v>917520</v>
          </cell>
          <cell r="T14">
            <v>663833</v>
          </cell>
          <cell r="U14">
            <v>165935</v>
          </cell>
          <cell r="V14">
            <v>75600</v>
          </cell>
          <cell r="Y14">
            <v>829768</v>
          </cell>
          <cell r="Z14">
            <v>201935</v>
          </cell>
          <cell r="AA14">
            <v>27150.39</v>
          </cell>
          <cell r="AB14">
            <v>7051</v>
          </cell>
        </row>
        <row r="15">
          <cell r="B15" t="str">
            <v>10701</v>
          </cell>
          <cell r="C15" t="str">
            <v>SCUIO-ip</v>
          </cell>
          <cell r="D15" t="str">
            <v>service</v>
          </cell>
          <cell r="E15" t="str">
            <v>Monsieur le Directeur du</v>
          </cell>
          <cell r="F15">
            <v>281438.81</v>
          </cell>
          <cell r="G15">
            <v>279111.65999999997</v>
          </cell>
          <cell r="H15">
            <v>236840.28</v>
          </cell>
          <cell r="I15">
            <v>42271.379999999976</v>
          </cell>
          <cell r="J15">
            <v>10000</v>
          </cell>
          <cell r="L15">
            <v>162126.90529956573</v>
          </cell>
          <cell r="N15">
            <v>236840.28</v>
          </cell>
          <cell r="O15">
            <v>273875</v>
          </cell>
          <cell r="P15">
            <v>250000</v>
          </cell>
          <cell r="Q15">
            <v>-23875</v>
          </cell>
          <cell r="R15">
            <v>27887.5</v>
          </cell>
          <cell r="S15">
            <v>278875</v>
          </cell>
          <cell r="T15">
            <v>222112.5</v>
          </cell>
          <cell r="V15">
            <v>157192.41999999993</v>
          </cell>
          <cell r="Y15">
            <v>222112.5</v>
          </cell>
          <cell r="Z15">
            <v>5000</v>
          </cell>
          <cell r="AA15">
            <v>2327.1500000000233</v>
          </cell>
          <cell r="AB15">
            <v>7051</v>
          </cell>
        </row>
        <row r="16">
          <cell r="B16" t="str">
            <v>10801</v>
          </cell>
          <cell r="C16" t="str">
            <v>Direction Opérationnelle des systèmes d'information</v>
          </cell>
          <cell r="D16" t="str">
            <v>service</v>
          </cell>
          <cell r="E16" t="str">
            <v>Monsieur le Directeur de la</v>
          </cell>
          <cell r="F16">
            <v>919103.75</v>
          </cell>
          <cell r="G16">
            <v>774212.22</v>
          </cell>
          <cell r="H16">
            <v>682163.25</v>
          </cell>
          <cell r="I16">
            <v>92048.969999999972</v>
          </cell>
          <cell r="J16">
            <v>366100</v>
          </cell>
          <cell r="L16">
            <v>119323.25248624961</v>
          </cell>
          <cell r="N16">
            <v>682163.25</v>
          </cell>
          <cell r="O16">
            <v>489577</v>
          </cell>
          <cell r="P16">
            <v>514232.05</v>
          </cell>
          <cell r="Q16">
            <v>24655.049999999988</v>
          </cell>
          <cell r="R16">
            <v>60493.205000000009</v>
          </cell>
          <cell r="S16">
            <v>604932.05000000005</v>
          </cell>
          <cell r="T16">
            <v>453738.84499999997</v>
          </cell>
          <cell r="V16">
            <v>173000</v>
          </cell>
          <cell r="Y16">
            <v>453738.84499999997</v>
          </cell>
          <cell r="Z16">
            <v>90700</v>
          </cell>
          <cell r="AA16">
            <v>144891.53000000003</v>
          </cell>
          <cell r="AB16">
            <v>7051</v>
          </cell>
        </row>
        <row r="17">
          <cell r="B17" t="str">
            <v>10901</v>
          </cell>
          <cell r="C17" t="str">
            <v>Service Commun de Formation Continue</v>
          </cell>
          <cell r="D17" t="str">
            <v>service</v>
          </cell>
          <cell r="E17" t="str">
            <v xml:space="preserve">Monsieur le Directeur du </v>
          </cell>
          <cell r="F17">
            <v>111122.53</v>
          </cell>
          <cell r="G17">
            <v>103665.38</v>
          </cell>
          <cell r="H17">
            <v>19471.95</v>
          </cell>
          <cell r="I17">
            <v>84193.430000000008</v>
          </cell>
          <cell r="J17">
            <v>20000</v>
          </cell>
          <cell r="L17">
            <v>766433.88774541533</v>
          </cell>
          <cell r="N17">
            <v>19471.95</v>
          </cell>
          <cell r="O17">
            <v>90042</v>
          </cell>
          <cell r="P17">
            <v>90042</v>
          </cell>
          <cell r="Q17">
            <v>0</v>
          </cell>
          <cell r="R17">
            <v>60000</v>
          </cell>
          <cell r="S17">
            <v>1124042</v>
          </cell>
          <cell r="T17">
            <v>30042</v>
          </cell>
          <cell r="V17">
            <v>766500</v>
          </cell>
          <cell r="Y17">
            <v>30042</v>
          </cell>
          <cell r="Z17">
            <v>1034000</v>
          </cell>
          <cell r="AA17">
            <v>7457.1499999999942</v>
          </cell>
          <cell r="AB17">
            <v>461</v>
          </cell>
        </row>
        <row r="18">
          <cell r="B18" t="str">
            <v>11001</v>
          </cell>
          <cell r="C18" t="str">
            <v>Service des Relations Internationales</v>
          </cell>
          <cell r="D18" t="str">
            <v>service</v>
          </cell>
          <cell r="E18" t="str">
            <v>Madame la Directrice du</v>
          </cell>
          <cell r="F18">
            <v>127866.59</v>
          </cell>
          <cell r="G18">
            <v>123832.01</v>
          </cell>
          <cell r="H18">
            <v>97385.42</v>
          </cell>
          <cell r="I18">
            <v>26446.589999999997</v>
          </cell>
          <cell r="J18">
            <v>2000</v>
          </cell>
          <cell r="L18">
            <v>186149.69222848216</v>
          </cell>
          <cell r="N18">
            <v>97385.42</v>
          </cell>
          <cell r="O18">
            <v>106275</v>
          </cell>
          <cell r="P18">
            <v>106275</v>
          </cell>
          <cell r="Q18">
            <v>0</v>
          </cell>
          <cell r="R18">
            <v>0</v>
          </cell>
          <cell r="S18">
            <v>272275</v>
          </cell>
          <cell r="T18">
            <v>106275</v>
          </cell>
          <cell r="V18">
            <v>186200</v>
          </cell>
          <cell r="Y18">
            <v>106275</v>
          </cell>
          <cell r="Z18">
            <v>166000</v>
          </cell>
          <cell r="AA18">
            <v>4034.58</v>
          </cell>
          <cell r="AB18">
            <v>98</v>
          </cell>
        </row>
        <row r="19">
          <cell r="B19" t="str">
            <v>11201</v>
          </cell>
          <cell r="C19" t="str">
            <v>Service Universitaire des Activités Physiques et Sportives</v>
          </cell>
          <cell r="D19" t="str">
            <v>service</v>
          </cell>
          <cell r="E19" t="str">
            <v>Madame la Directrice du</v>
          </cell>
          <cell r="F19">
            <v>137489.04999999999</v>
          </cell>
          <cell r="G19">
            <v>133740.34</v>
          </cell>
          <cell r="H19">
            <v>108460.34</v>
          </cell>
          <cell r="I19">
            <v>25280</v>
          </cell>
          <cell r="K19">
            <v>33180</v>
          </cell>
          <cell r="L19">
            <v>102322.47684107709</v>
          </cell>
          <cell r="N19">
            <v>141640.34</v>
          </cell>
          <cell r="O19">
            <v>128400</v>
          </cell>
          <cell r="P19">
            <v>128400</v>
          </cell>
          <cell r="Q19">
            <v>0</v>
          </cell>
          <cell r="R19">
            <v>16740</v>
          </cell>
          <cell r="S19">
            <v>167400</v>
          </cell>
          <cell r="T19">
            <v>111660</v>
          </cell>
          <cell r="U19">
            <v>33180</v>
          </cell>
          <cell r="V19">
            <v>102400</v>
          </cell>
          <cell r="Y19">
            <v>144840</v>
          </cell>
          <cell r="Z19">
            <v>39000</v>
          </cell>
          <cell r="AA19">
            <v>3748.7099999999919</v>
          </cell>
          <cell r="AB19">
            <v>7051</v>
          </cell>
        </row>
        <row r="20">
          <cell r="B20" t="str">
            <v>11301</v>
          </cell>
          <cell r="C20" t="str">
            <v>Centre Universitaire de Formation des Enseignants</v>
          </cell>
          <cell r="D20" t="str">
            <v>service</v>
          </cell>
          <cell r="E20" t="str">
            <v>Monsieur le Directeur du</v>
          </cell>
          <cell r="F20">
            <v>13336.32</v>
          </cell>
          <cell r="G20">
            <v>12852.48</v>
          </cell>
          <cell r="H20">
            <v>12852.48</v>
          </cell>
          <cell r="I20">
            <v>0</v>
          </cell>
          <cell r="J20">
            <v>3000</v>
          </cell>
          <cell r="K20">
            <v>1350</v>
          </cell>
          <cell r="L20">
            <v>63969.280394797803</v>
          </cell>
          <cell r="N20">
            <v>14202.48</v>
          </cell>
          <cell r="O20">
            <v>12852.48</v>
          </cell>
          <cell r="P20">
            <v>12852.48</v>
          </cell>
          <cell r="Q20">
            <v>0</v>
          </cell>
          <cell r="R20">
            <v>0</v>
          </cell>
          <cell r="S20">
            <v>118902.48</v>
          </cell>
          <cell r="T20">
            <v>12852.48</v>
          </cell>
          <cell r="U20">
            <v>1350</v>
          </cell>
          <cell r="V20">
            <v>64000</v>
          </cell>
          <cell r="Y20">
            <v>14202.48</v>
          </cell>
          <cell r="Z20">
            <v>106050</v>
          </cell>
          <cell r="AA20">
            <v>483.84000000000015</v>
          </cell>
          <cell r="AB20">
            <v>7051</v>
          </cell>
        </row>
        <row r="21">
          <cell r="B21" t="str">
            <v>11102</v>
          </cell>
          <cell r="J21">
            <v>1500</v>
          </cell>
          <cell r="K21">
            <v>350000</v>
          </cell>
          <cell r="U21">
            <v>350000</v>
          </cell>
          <cell r="Y21">
            <v>350000</v>
          </cell>
          <cell r="AB21">
            <v>7051</v>
          </cell>
        </row>
      </sheetData>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sheetData sheetId="50"/>
      <sheetData sheetId="51"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CSP 2017"/>
      <sheetName val="Constantes"/>
      <sheetName val="suivi etpt"/>
      <sheetName val="Exécution D 2011"/>
    </sheetNames>
    <sheetDataSet>
      <sheetData sheetId="0"/>
      <sheetData sheetId="1">
        <row r="1">
          <cell r="A1" t="str">
            <v>Subvention pour charges de service public prévisionnelle 2017 - Avec actions spécifiques</v>
          </cell>
        </row>
        <row r="2">
          <cell r="A2" t="str">
            <v>Subvention pour charges de service public prévisionnelle 2017 - Sans actions spécifiques</v>
          </cell>
        </row>
      </sheetData>
      <sheetData sheetId="2"/>
      <sheetData sheetId="3"/>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B BI 2013 UAPV"/>
      <sheetName val="plan m93"/>
      <sheetName val="PB BI 2014 UAPV"/>
      <sheetName val="FMBB SIFAC"/>
      <sheetName val="Economies 2013"/>
      <sheetName val="EQ 2014 AVEC RP"/>
      <sheetName val="REPARTITION REACTIVITE"/>
      <sheetName val="EQ. 2013-2014 AVEC RP PAR CF"/>
      <sheetName val="EQ. 2013-2014 NA-CO-SC-RA"/>
      <sheetName val="EQ. 2013-2014 RE"/>
      <sheetName val="EQ. 2013-2014 AVEC RP PAR C (2)"/>
      <sheetName val="Récapitulatif"/>
      <sheetName val="Evolution FDR"/>
      <sheetName val="annexe 1 1_3"/>
      <sheetName val="Graph"/>
      <sheetName val="annexe 1 2_3"/>
      <sheetName val="annexe 1 3_3"/>
      <sheetName val="annexe 2"/>
      <sheetName val="annexe 3"/>
      <sheetName val="annexe 4"/>
      <sheetName val="annexe 5"/>
      <sheetName val="annexe 6"/>
      <sheetName val="Annexe n° 7D"/>
      <sheetName val="Annexe n° 7R"/>
      <sheetName val="Nom prév Rec-CB Rec"/>
      <sheetName val="Nom Dest-DF Lolf"/>
      <sheetName val="Nom crédits_CB Dép"/>
      <sheetName val="DPG 2014"/>
      <sheetName val="Exécution MS 2013"/>
      <sheetName val="Economies 2013-2014"/>
      <sheetName val="Constantes"/>
      <sheetName val="CR_CF"/>
      <sheetName val="Depenses2011"/>
      <sheetName val="Depenses2010"/>
      <sheetName val="10 Contrats doctoraux"/>
      <sheetName val="4 Vacations"/>
      <sheetName val="6 Tutorat"/>
      <sheetName val="8 Lecteur"/>
      <sheetName val="9 Maître LE"/>
      <sheetName val="HC 2010"/>
      <sheetName val="MS2010"/>
      <sheetName val="Recettes2010"/>
      <sheetName val="Recettes2011"/>
      <sheetName val="AutresRemun2010"/>
      <sheetName val="LCI2010"/>
      <sheetName val="LCI2011"/>
    </sheetNames>
    <sheetDataSet>
      <sheetData sheetId="0"/>
      <sheetData sheetId="1">
        <row r="3">
          <cell r="C3" t="str">
            <v>101R - Financements non rattachés à des actifs Etat</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row r="2">
          <cell r="F2" t="str">
            <v>101 - Form init&amp;cont Licence</v>
          </cell>
        </row>
        <row r="18">
          <cell r="A18" t="str">
            <v>NA</v>
          </cell>
        </row>
        <row r="19">
          <cell r="A19" t="str">
            <v>CO</v>
          </cell>
        </row>
        <row r="20">
          <cell r="A20" t="str">
            <v>SC</v>
          </cell>
        </row>
        <row r="21">
          <cell r="A21" t="str">
            <v>RA</v>
          </cell>
        </row>
        <row r="22">
          <cell r="A22" t="str">
            <v>UAPV</v>
          </cell>
        </row>
      </sheetData>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tions générales"/>
      <sheetName val="Sommaire"/>
      <sheetName val="Société FI"/>
      <sheetName val="Plan de compte M9.3"/>
      <sheetName val="Plan de compte M9.1"/>
      <sheetName val="Compte comptable à rajouter"/>
      <sheetName val="Périmètre financier"/>
      <sheetName val="Centre financier"/>
      <sheetName val="Compte Budg M9.3"/>
      <sheetName val="Compt Budg M9.1"/>
      <sheetName val="Compte Budg RCE M9.3"/>
      <sheetName val="Compte Budg à ajouter"/>
      <sheetName val="Domaine fonctionnel"/>
      <sheetName val="Domaine fonctionnel à rajouter"/>
      <sheetName val="Périmètre analytique"/>
      <sheetName val="Centre de coûts"/>
      <sheetName val="Hiérarchie Std CC"/>
      <sheetName val="Centre de profit"/>
      <sheetName val="Hiérarchie Std CP"/>
      <sheetName val="Nature comptable secondaire"/>
      <sheetName val="Division souche"/>
      <sheetName val="Division à ouvrir"/>
      <sheetName val="Organisation Commerciale"/>
      <sheetName val="Agence commerciale"/>
      <sheetName val="Organisation achat"/>
      <sheetName val="Domaine du personnel"/>
      <sheetName val="Sous-Domaine du personnel"/>
      <sheetName val="Fonds"/>
      <sheetName val="Fonds à rajouter"/>
      <sheetName val="Nomenclature Achats M9.3"/>
      <sheetName val="Nomenclature Achats M9.1"/>
      <sheetName val="Niveau de besoin"/>
      <sheetName val="Article générique"/>
      <sheetName val="Plan de compte RCE M9.3"/>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roles"/>
      <sheetName val="Base délib"/>
      <sheetName val="0-récap"/>
      <sheetName val="Tab1_emplois"/>
      <sheetName val="Tab 2 Agrégé"/>
      <sheetName val="Tab 2 Etab"/>
      <sheetName val="Tab 2 Fond"/>
      <sheetName val="tab3_Etab Princ."/>
      <sheetName val="Tab 3 Fond"/>
      <sheetName val="Tab 4 Etab Princ."/>
      <sheetName val="Tab 4 Fondation"/>
      <sheetName val="Tab5 compte de tiers"/>
      <sheetName val="Tab6 Agrégé"/>
      <sheetName val="Tab 6 Etab. Princ."/>
      <sheetName val="Tab 6 Fondation"/>
      <sheetName val="tab7 Plan_tréso"/>
      <sheetName val="Tab 7 Fond"/>
      <sheetName val="tab8 recettes_fléchées"/>
      <sheetName val="tab9 op_pluriannuelles"/>
      <sheetName val="Tab 10 OP Pluri Details"/>
      <sheetName val="Tab 11 Synthèse"/>
      <sheetName val="Détails tab 11"/>
      <sheetName val="tab10_op_pluri_détail"/>
      <sheetName val="tab11_UMR"/>
    </sheetNames>
    <sheetDataSet>
      <sheetData sheetId="0" refreshError="1"/>
      <sheetData sheetId="1" refreshError="1"/>
      <sheetData sheetId="2">
        <row r="5">
          <cell r="B5" t="str">
            <v xml:space="preserve">Etablissement : </v>
          </cell>
          <cell r="C5" t="str">
            <v>AVIGNON UNIVERSITE</v>
          </cell>
        </row>
        <row r="6">
          <cell r="B6" t="str">
            <v xml:space="preserve">Exercice : </v>
          </cell>
          <cell r="C6">
            <v>2025</v>
          </cell>
        </row>
        <row r="7">
          <cell r="B7" t="str">
            <v xml:space="preserve">BP/BR n°/CF : </v>
          </cell>
          <cell r="C7" t="str">
            <v>BI</v>
          </cell>
        </row>
        <row r="8">
          <cell r="B8" t="str">
            <v xml:space="preserve">Date du vote par le CA : </v>
          </cell>
          <cell r="C8">
            <v>45643</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sources"/>
      <sheetName val="LCI2013"/>
      <sheetName val="UAPV"/>
      <sheetName val="CF10001"/>
      <sheetName val="CF10003"/>
      <sheetName val="CF10006"/>
      <sheetName val="CF10007"/>
      <sheetName val="CF10009"/>
      <sheetName val="CF10101"/>
      <sheetName val="CF10201"/>
      <sheetName val="CF1020207"/>
      <sheetName val="CF10301"/>
      <sheetName val="CF10401"/>
      <sheetName val="CF105"/>
      <sheetName val="CF10601"/>
      <sheetName val="CF10701"/>
      <sheetName val="CF10801"/>
      <sheetName val="CF10901"/>
      <sheetName val="CF11001"/>
      <sheetName val="CF11201"/>
      <sheetName val="CF11301"/>
      <sheetName val="Constantes"/>
      <sheetName val="SRI_SG"/>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ow r="15">
          <cell r="C15" t="str">
            <v>10001 - Services généraux / Affaires générales</v>
          </cell>
        </row>
        <row r="16">
          <cell r="C16" t="str">
            <v>10003 - Services généraux / STIL</v>
          </cell>
        </row>
        <row r="17">
          <cell r="C17" t="str">
            <v>10004 - Services généraux / Réactivité</v>
          </cell>
        </row>
        <row r="18">
          <cell r="C18" t="str">
            <v>10006 - Services généraux / Communication</v>
          </cell>
        </row>
        <row r="19">
          <cell r="C19" t="str">
            <v>10007 - Services généraux / Culture</v>
          </cell>
        </row>
        <row r="20">
          <cell r="C20" t="str">
            <v>10009 - Services généraux / Maison Recherche</v>
          </cell>
        </row>
        <row r="21">
          <cell r="C21" t="str">
            <v>10101 - UFR Arts Lettres Langues / Service général</v>
          </cell>
        </row>
        <row r="22">
          <cell r="C22" t="str">
            <v>10102 - UFR Arts Lettres Langues / Départements</v>
          </cell>
        </row>
        <row r="23">
          <cell r="C23" t="str">
            <v>10120 - UFR Arts Lettres Langues / LABO ICTT</v>
          </cell>
        </row>
        <row r="24">
          <cell r="C24" t="str">
            <v>10201 - UFR Sciences et Technologies / Service général</v>
          </cell>
        </row>
        <row r="25">
          <cell r="C25" t="str">
            <v>10202 - UFR Sciences et Technologies / Départements</v>
          </cell>
        </row>
        <row r="26">
          <cell r="C26" t="str">
            <v>1020201 - UFR Sciences et Technologies / Biologie</v>
          </cell>
        </row>
        <row r="27">
          <cell r="C27" t="str">
            <v>1020202 - UFR Sciences et Technologies / Chimie</v>
          </cell>
        </row>
        <row r="28">
          <cell r="C28" t="str">
            <v>1020203 - UFR Sciences et Technologies / Géologie</v>
          </cell>
        </row>
        <row r="29">
          <cell r="C29" t="str">
            <v>1020204 - UFR Sciences et Technologies / Mathématiques</v>
          </cell>
        </row>
        <row r="30">
          <cell r="C30" t="str">
            <v>1020205 - UFR Sciences et Technologies / Physique</v>
          </cell>
        </row>
        <row r="31">
          <cell r="C31" t="str">
            <v>1020206 - UFR Sciences et Technologies / STAPS</v>
          </cell>
        </row>
        <row r="32">
          <cell r="C32" t="str">
            <v>1020207 - UFR Sciences et Technologies / CERI</v>
          </cell>
        </row>
        <row r="33">
          <cell r="C33" t="str">
            <v>10220 - UFR Sciences et Technologies / LABO LIA</v>
          </cell>
        </row>
        <row r="34">
          <cell r="C34" t="str">
            <v>10221 - UFR Sciences et Technologies / LABO Physio. Cardio.</v>
          </cell>
        </row>
        <row r="35">
          <cell r="C35" t="str">
            <v>10222 - UFR Sciences et Technologies / LABO Ana Non Lin</v>
          </cell>
        </row>
        <row r="36">
          <cell r="C36" t="str">
            <v>10223 - UFR Sciences et Technologies / LABO EMMAH</v>
          </cell>
        </row>
        <row r="37">
          <cell r="C37" t="str">
            <v>1022301 - UFR Sciences et Technologies / LABO CSE</v>
          </cell>
        </row>
        <row r="38">
          <cell r="C38" t="str">
            <v>1022302 - UFR Sciences et Technologies / LABO HYDRO</v>
          </cell>
        </row>
        <row r="39">
          <cell r="C39" t="str">
            <v>10224 - UFR Sciences et Technologies / LABO Syst. Molécul.</v>
          </cell>
        </row>
        <row r="40">
          <cell r="C40" t="str">
            <v>10225 - UFR Sciences et Technologies / LABO Fruits</v>
          </cell>
        </row>
        <row r="41">
          <cell r="C41" t="str">
            <v>10226 - UFR Sciences et Technologies / LABO Invertébrés</v>
          </cell>
        </row>
        <row r="42">
          <cell r="C42" t="str">
            <v>10227 - UFR Sciences et Technologies / LABO Secu. Qualité</v>
          </cell>
        </row>
        <row r="43">
          <cell r="C43" t="str">
            <v>1022701 - UFR Sciences et Technologies / LABO CHAO</v>
          </cell>
        </row>
        <row r="44">
          <cell r="C44" t="str">
            <v>1022702 - UFR Sciences et Technologies / LABO MICR</v>
          </cell>
        </row>
        <row r="45">
          <cell r="C45" t="str">
            <v>10228 - UFR Sciences et Technologies / LABO IMEP</v>
          </cell>
        </row>
        <row r="46">
          <cell r="C46" t="str">
            <v>10229 - UFR Sciences et Technologies / LABO IBMM</v>
          </cell>
        </row>
        <row r="47">
          <cell r="C47" t="str">
            <v>10301 - UFR Sciences humaines et sociales / Service général</v>
          </cell>
        </row>
        <row r="48">
          <cell r="C48" t="str">
            <v>10302 - UFR Sciences humaines et sociales / Départements</v>
          </cell>
        </row>
        <row r="49">
          <cell r="C49" t="str">
            <v>1030201 - UFR Sciences humaines et sociales / LP MH</v>
          </cell>
        </row>
        <row r="50">
          <cell r="C50" t="str">
            <v>10320 - UFR Sciences humaines et sociales / LABO COM</v>
          </cell>
        </row>
        <row r="51">
          <cell r="C51" t="str">
            <v>10321 - UFR Sciences humaines et sociales / LABO ESPACE</v>
          </cell>
        </row>
        <row r="52">
          <cell r="C52" t="str">
            <v>10322 - UFR Sciences humaines et sociales / LABO LHISA</v>
          </cell>
        </row>
        <row r="53">
          <cell r="C53" t="str">
            <v>10401 - UFR Droit Économie Gestion / Service général</v>
          </cell>
        </row>
        <row r="54">
          <cell r="C54" t="str">
            <v>10402 - UFR Droit Économie Gestion / Départements</v>
          </cell>
        </row>
        <row r="55">
          <cell r="C55" t="str">
            <v>10420 - UFR Droit Économie Gestion / LABO BNC</v>
          </cell>
        </row>
        <row r="56">
          <cell r="C56" t="str">
            <v>10501 - IUT / Service général</v>
          </cell>
        </row>
        <row r="57">
          <cell r="C57" t="str">
            <v>10502 - IUT / Départements</v>
          </cell>
        </row>
        <row r="58">
          <cell r="C58" t="str">
            <v>1050201 - IUT / Tech. CO.</v>
          </cell>
        </row>
        <row r="59">
          <cell r="C59" t="str">
            <v>1050202 - IUT / Bio Appliquée</v>
          </cell>
        </row>
        <row r="60">
          <cell r="C60" t="str">
            <v>1050203 - IUT / Form. Apprenti</v>
          </cell>
        </row>
        <row r="61">
          <cell r="C61" t="str">
            <v>1050204 - IUT / Génie Condi.</v>
          </cell>
        </row>
        <row r="62">
          <cell r="C62" t="str">
            <v>1050205 - IUT / Stat. Trait. Inf.</v>
          </cell>
        </row>
        <row r="63">
          <cell r="C63" t="str">
            <v>1050206 - IUT / Licence Prof.</v>
          </cell>
        </row>
        <row r="64">
          <cell r="C64" t="str">
            <v>10601 - BU / Service général</v>
          </cell>
        </row>
        <row r="65">
          <cell r="C65" t="str">
            <v>10701 - SCUIO / Service général</v>
          </cell>
        </row>
        <row r="66">
          <cell r="C66" t="str">
            <v>10801 - CRI / Service général</v>
          </cell>
        </row>
        <row r="67">
          <cell r="C67" t="str">
            <v>10802 - CRI / Récurrent</v>
          </cell>
        </row>
        <row r="68">
          <cell r="C68" t="str">
            <v>10803 - CRI / TICE</v>
          </cell>
        </row>
        <row r="69">
          <cell r="C69" t="str">
            <v>10901 - FC / Service général</v>
          </cell>
        </row>
        <row r="70">
          <cell r="C70" t="str">
            <v>11001 - SRI / Service général</v>
          </cell>
        </row>
        <row r="71">
          <cell r="C71" t="str">
            <v>11002 - SRI / CUEFA</v>
          </cell>
        </row>
        <row r="72">
          <cell r="C72" t="str">
            <v>CONSOLIDATION UAPV</v>
          </cell>
        </row>
        <row r="73">
          <cell r="C73" t="str">
            <v>11102 - Masse Salariale / ETAT</v>
          </cell>
        </row>
        <row r="74">
          <cell r="C74" t="str">
            <v>11103 - Masse Salariale / RPROP</v>
          </cell>
        </row>
        <row r="75">
          <cell r="C75" t="str">
            <v>11201 - SUAPS / Service général</v>
          </cell>
        </row>
        <row r="76">
          <cell r="C76" t="str">
            <v>11301 - CUFEF / Service général</v>
          </cell>
        </row>
      </sheetData>
      <sheetData sheetId="2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 U2"/>
      <sheetName val="Fonctionnement récurrent U2"/>
      <sheetName val="Fonct. &amp; Inv. récurrents"/>
      <sheetName val="Projets U2"/>
      <sheetName val="Projets"/>
      <sheetName val="Ressources propres U2"/>
      <sheetName val="Ressources propres"/>
      <sheetName val="Synthèse U2"/>
      <sheetName val="Synthèse"/>
      <sheetName val="HC hors projets"/>
      <sheetName val="Potentiel enseignant"/>
      <sheetName val="1 Récap"/>
      <sheetName val="2 Contractuels"/>
      <sheetName val="Apprentis"/>
      <sheetName val="3 Titulaires"/>
      <sheetName val="4 Vacations"/>
      <sheetName val="5 HC titulaire"/>
      <sheetName val="6 Tutorat"/>
      <sheetName val="6 HC NT"/>
      <sheetName val="7 ATER"/>
      <sheetName val="8 Lecteur"/>
      <sheetName val="9 Maître LE"/>
      <sheetName val="10 Contrats doctoraux"/>
      <sheetName val="11 variables"/>
      <sheetName val="LCI2010 LE BON"/>
      <sheetName val="PlanComptable"/>
      <sheetName val="Depenses2010"/>
      <sheetName val="Depenses2011"/>
      <sheetName val="Recettes2010"/>
      <sheetName val="Recettes2011"/>
      <sheetName val="Constantes"/>
      <sheetName val="CR_CF"/>
      <sheetName val="LCI2010"/>
      <sheetName val="LCI2011"/>
      <sheetName val="HC 2010"/>
      <sheetName val="AutresRemun2010"/>
      <sheetName val="MS2010"/>
      <sheetName val="UAPV-2010"/>
      <sheetName val="UAPV-2011"/>
      <sheetName val="CR311-2010"/>
      <sheetName val="CR311-201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ow r="3">
          <cell r="C3" t="str">
            <v>UB</v>
          </cell>
        </row>
      </sheetData>
      <sheetData sheetId="16"/>
      <sheetData sheetId="17">
        <row r="3">
          <cell r="C3" t="str">
            <v>UB</v>
          </cell>
        </row>
      </sheetData>
      <sheetData sheetId="18"/>
      <sheetData sheetId="19"/>
      <sheetData sheetId="20">
        <row r="3">
          <cell r="C3" t="str">
            <v>UB</v>
          </cell>
        </row>
      </sheetData>
      <sheetData sheetId="21">
        <row r="3">
          <cell r="C3" t="str">
            <v>UB</v>
          </cell>
        </row>
      </sheetData>
      <sheetData sheetId="22">
        <row r="3">
          <cell r="C3" t="str">
            <v>UB</v>
          </cell>
        </row>
      </sheetData>
      <sheetData sheetId="23"/>
      <sheetData sheetId="24"/>
      <sheetData sheetId="25"/>
      <sheetData sheetId="26">
        <row r="2">
          <cell r="D2" t="str">
            <v>001AG215</v>
          </cell>
        </row>
      </sheetData>
      <sheetData sheetId="27">
        <row r="2">
          <cell r="C2">
            <v>10001215</v>
          </cell>
        </row>
      </sheetData>
      <sheetData sheetId="28">
        <row r="2">
          <cell r="C2" t="str">
            <v>001AG102</v>
          </cell>
        </row>
      </sheetData>
      <sheetData sheetId="29">
        <row r="2">
          <cell r="C2">
            <v>10001131</v>
          </cell>
        </row>
      </sheetData>
      <sheetData sheetId="30">
        <row r="1">
          <cell r="G1" t="str">
            <v>131 - Subventions d'équipement</v>
          </cell>
        </row>
      </sheetData>
      <sheetData sheetId="31">
        <row r="1">
          <cell r="B1" t="str">
            <v>10001</v>
          </cell>
        </row>
      </sheetData>
      <sheetData sheetId="32">
        <row r="2">
          <cell r="C2" t="str">
            <v>101</v>
          </cell>
          <cell r="D2">
            <v>81970.3</v>
          </cell>
          <cell r="E2">
            <v>104328.26</v>
          </cell>
          <cell r="F2">
            <v>42600.428</v>
          </cell>
          <cell r="G2">
            <v>5359.61</v>
          </cell>
          <cell r="H2">
            <v>23160.400000000001</v>
          </cell>
          <cell r="I2">
            <v>27100</v>
          </cell>
          <cell r="J2">
            <v>25201</v>
          </cell>
          <cell r="K2">
            <v>-6183.37</v>
          </cell>
          <cell r="M2">
            <v>-5320.37</v>
          </cell>
          <cell r="N2">
            <v>-863</v>
          </cell>
          <cell r="O2">
            <v>2740</v>
          </cell>
          <cell r="Q2">
            <v>2740</v>
          </cell>
          <cell r="R2">
            <v>3443.37</v>
          </cell>
          <cell r="S2">
            <v>78526.929999999993</v>
          </cell>
          <cell r="U2">
            <v>83886.54</v>
          </cell>
          <cell r="V2">
            <v>222715.61800000002</v>
          </cell>
          <cell r="W2">
            <v>1613</v>
          </cell>
        </row>
        <row r="3">
          <cell r="C3" t="str">
            <v>SG</v>
          </cell>
          <cell r="D3">
            <v>544380.73</v>
          </cell>
          <cell r="E3">
            <v>172322.7</v>
          </cell>
          <cell r="F3">
            <v>30382.87</v>
          </cell>
          <cell r="G3">
            <v>169048.85</v>
          </cell>
          <cell r="H3">
            <v>337473.37</v>
          </cell>
          <cell r="I3">
            <v>70000</v>
          </cell>
          <cell r="J3">
            <v>48657.53</v>
          </cell>
          <cell r="K3">
            <v>-17035.64</v>
          </cell>
          <cell r="L3">
            <v>-2804</v>
          </cell>
          <cell r="M3">
            <v>-11675.64</v>
          </cell>
          <cell r="N3">
            <v>-2556</v>
          </cell>
          <cell r="O3">
            <v>404</v>
          </cell>
          <cell r="P3">
            <v>398</v>
          </cell>
          <cell r="Q3">
            <v>6</v>
          </cell>
          <cell r="R3">
            <v>16631.64</v>
          </cell>
          <cell r="S3">
            <v>527749.09</v>
          </cell>
          <cell r="U3">
            <v>696797.94</v>
          </cell>
          <cell r="V3">
            <v>730050.65999999992</v>
          </cell>
          <cell r="W3">
            <v>1164</v>
          </cell>
        </row>
        <row r="4">
          <cell r="C4" t="str">
            <v>311</v>
          </cell>
          <cell r="D4">
            <v>836220.45</v>
          </cell>
          <cell r="E4">
            <v>0</v>
          </cell>
          <cell r="F4">
            <v>81964.070000000007</v>
          </cell>
          <cell r="G4">
            <v>1831.88</v>
          </cell>
          <cell r="H4">
            <v>54891.77</v>
          </cell>
          <cell r="I4">
            <v>70000</v>
          </cell>
          <cell r="J4">
            <v>106699.1</v>
          </cell>
          <cell r="K4">
            <v>-1963.3</v>
          </cell>
          <cell r="M4">
            <v>-1921.3</v>
          </cell>
          <cell r="N4">
            <v>-42</v>
          </cell>
          <cell r="O4">
            <v>0</v>
          </cell>
          <cell r="R4">
            <v>1921.3</v>
          </cell>
          <cell r="S4">
            <v>834299.15</v>
          </cell>
          <cell r="U4">
            <v>836131.03</v>
          </cell>
          <cell r="V4">
            <v>916221.22</v>
          </cell>
          <cell r="W4">
            <v>7126</v>
          </cell>
        </row>
        <row r="5">
          <cell r="C5" t="str">
            <v>401</v>
          </cell>
          <cell r="D5">
            <v>163004.51999999999</v>
          </cell>
          <cell r="E5">
            <v>0</v>
          </cell>
          <cell r="F5">
            <v>106665.64</v>
          </cell>
          <cell r="G5">
            <v>250.66</v>
          </cell>
          <cell r="H5">
            <v>2577.81</v>
          </cell>
          <cell r="I5">
            <v>90000</v>
          </cell>
          <cell r="J5">
            <v>32786.5</v>
          </cell>
          <cell r="K5">
            <v>-2075.25</v>
          </cell>
          <cell r="M5">
            <v>-856.25</v>
          </cell>
          <cell r="N5">
            <v>-1219</v>
          </cell>
          <cell r="O5">
            <v>472</v>
          </cell>
          <cell r="Q5">
            <v>472</v>
          </cell>
          <cell r="R5">
            <v>898.25</v>
          </cell>
          <cell r="S5">
            <v>162106.26999999999</v>
          </cell>
          <cell r="U5">
            <v>162356.93</v>
          </cell>
          <cell r="V5">
            <v>267594.90999999997</v>
          </cell>
          <cell r="W5">
            <v>7126</v>
          </cell>
        </row>
        <row r="6">
          <cell r="C6" t="str">
            <v>501</v>
          </cell>
          <cell r="D6">
            <v>51563.76</v>
          </cell>
          <cell r="E6">
            <v>100358.01</v>
          </cell>
          <cell r="F6">
            <v>10620.8</v>
          </cell>
          <cell r="G6">
            <v>150.24</v>
          </cell>
          <cell r="H6">
            <v>3898.95</v>
          </cell>
          <cell r="I6">
            <v>5000</v>
          </cell>
          <cell r="J6">
            <v>19607.650000000001</v>
          </cell>
          <cell r="K6">
            <v>-3690.56</v>
          </cell>
          <cell r="L6">
            <v>-2755</v>
          </cell>
          <cell r="M6">
            <v>-797.56</v>
          </cell>
          <cell r="N6">
            <v>-138</v>
          </cell>
          <cell r="O6">
            <v>0</v>
          </cell>
          <cell r="Q6">
            <v>0</v>
          </cell>
          <cell r="R6">
            <v>1544.56</v>
          </cell>
          <cell r="S6">
            <v>50019.199999999997</v>
          </cell>
          <cell r="U6">
            <v>50169.439999999995</v>
          </cell>
          <cell r="V6">
            <v>158852.00999999998</v>
          </cell>
          <cell r="W6">
            <v>7126</v>
          </cell>
        </row>
        <row r="7">
          <cell r="C7" t="str">
            <v>601</v>
          </cell>
          <cell r="D7">
            <v>145031.76999999999</v>
          </cell>
          <cell r="E7">
            <v>272555.17</v>
          </cell>
          <cell r="F7">
            <v>45695.87</v>
          </cell>
          <cell r="G7">
            <v>5989.57</v>
          </cell>
          <cell r="H7">
            <v>35138.300000000003</v>
          </cell>
          <cell r="I7">
            <v>17000</v>
          </cell>
          <cell r="J7">
            <v>53786.64</v>
          </cell>
          <cell r="K7">
            <v>-4753.57</v>
          </cell>
          <cell r="L7">
            <v>0</v>
          </cell>
          <cell r="M7">
            <v>-4012.57</v>
          </cell>
          <cell r="N7">
            <v>-741</v>
          </cell>
          <cell r="O7">
            <v>560</v>
          </cell>
          <cell r="P7">
            <v>0</v>
          </cell>
          <cell r="Q7">
            <v>560</v>
          </cell>
          <cell r="R7">
            <v>6905.57</v>
          </cell>
          <cell r="S7">
            <v>138126.20000000001</v>
          </cell>
          <cell r="U7">
            <v>144115.77000000002</v>
          </cell>
          <cell r="V7">
            <v>458529.23999999993</v>
          </cell>
          <cell r="W7">
            <v>1118</v>
          </cell>
        </row>
        <row r="8">
          <cell r="C8" t="str">
            <v>701</v>
          </cell>
          <cell r="D8">
            <v>644479.73</v>
          </cell>
          <cell r="E8">
            <v>378066.51</v>
          </cell>
          <cell r="F8">
            <v>110233.84</v>
          </cell>
          <cell r="G8">
            <v>17621.599999999999</v>
          </cell>
          <cell r="H8">
            <v>99040.97</v>
          </cell>
          <cell r="I8">
            <v>15185</v>
          </cell>
          <cell r="J8">
            <v>127733.49</v>
          </cell>
          <cell r="K8">
            <v>0</v>
          </cell>
          <cell r="N8">
            <v>0</v>
          </cell>
          <cell r="O8">
            <v>0</v>
          </cell>
          <cell r="P8">
            <v>0</v>
          </cell>
          <cell r="Q8">
            <v>0</v>
          </cell>
          <cell r="R8">
            <v>181</v>
          </cell>
          <cell r="S8">
            <v>644298.73</v>
          </cell>
          <cell r="U8">
            <v>661920.32999999996</v>
          </cell>
          <cell r="V8">
            <v>1132780.08</v>
          </cell>
          <cell r="W8">
            <v>493</v>
          </cell>
        </row>
        <row r="9">
          <cell r="C9" t="str">
            <v>801</v>
          </cell>
          <cell r="D9">
            <v>67030.02</v>
          </cell>
          <cell r="E9">
            <v>275064.61</v>
          </cell>
          <cell r="F9">
            <v>67669.36</v>
          </cell>
          <cell r="G9">
            <v>722.9</v>
          </cell>
          <cell r="H9">
            <v>5684.61</v>
          </cell>
          <cell r="I9">
            <v>7000</v>
          </cell>
          <cell r="J9">
            <v>49236</v>
          </cell>
          <cell r="K9">
            <v>-2394.88</v>
          </cell>
          <cell r="M9">
            <v>-2283.88</v>
          </cell>
          <cell r="N9">
            <v>-111</v>
          </cell>
          <cell r="O9">
            <v>1738</v>
          </cell>
          <cell r="Q9">
            <v>1738</v>
          </cell>
          <cell r="R9">
            <v>656.88</v>
          </cell>
          <cell r="S9">
            <v>66373.146999999997</v>
          </cell>
          <cell r="U9">
            <v>67096.046999999991</v>
          </cell>
          <cell r="V9">
            <v>407369.11</v>
          </cell>
          <cell r="W9">
            <v>1851</v>
          </cell>
        </row>
        <row r="10">
          <cell r="C10" t="str">
            <v>210</v>
          </cell>
          <cell r="D10">
            <v>342015.2</v>
          </cell>
          <cell r="E10">
            <v>103234.61</v>
          </cell>
          <cell r="F10">
            <v>0</v>
          </cell>
          <cell r="G10">
            <v>989.31</v>
          </cell>
          <cell r="H10">
            <v>66884.88</v>
          </cell>
          <cell r="I10">
            <v>94000</v>
          </cell>
          <cell r="J10">
            <v>46739.48</v>
          </cell>
          <cell r="K10">
            <v>-7469.54</v>
          </cell>
          <cell r="M10">
            <v>-7130.54</v>
          </cell>
          <cell r="N10">
            <v>-339</v>
          </cell>
          <cell r="O10">
            <v>0</v>
          </cell>
          <cell r="R10">
            <v>7469.54</v>
          </cell>
          <cell r="S10">
            <v>334545.65999999997</v>
          </cell>
          <cell r="U10">
            <v>335534.96999999997</v>
          </cell>
          <cell r="V10">
            <v>437780.27</v>
          </cell>
          <cell r="W10">
            <v>355</v>
          </cell>
        </row>
        <row r="11">
          <cell r="C11" t="str">
            <v>A01</v>
          </cell>
          <cell r="D11">
            <v>735169.62</v>
          </cell>
          <cell r="E11">
            <v>10902.58</v>
          </cell>
          <cell r="F11">
            <v>109238.08</v>
          </cell>
          <cell r="G11">
            <v>36090.83</v>
          </cell>
          <cell r="H11">
            <v>199230.92</v>
          </cell>
          <cell r="I11">
            <v>375000</v>
          </cell>
          <cell r="J11">
            <v>80672.13</v>
          </cell>
          <cell r="K11">
            <v>-1730.83</v>
          </cell>
          <cell r="M11">
            <v>-1730.83</v>
          </cell>
          <cell r="O11">
            <v>0</v>
          </cell>
          <cell r="R11">
            <v>1730.83</v>
          </cell>
          <cell r="S11">
            <v>733438.79</v>
          </cell>
          <cell r="U11">
            <v>769529.62</v>
          </cell>
          <cell r="V11">
            <v>853579.45</v>
          </cell>
          <cell r="W11">
            <v>35</v>
          </cell>
        </row>
        <row r="12">
          <cell r="C12" t="str">
            <v>B01</v>
          </cell>
          <cell r="D12">
            <v>175476.2</v>
          </cell>
          <cell r="E12">
            <v>363269.1</v>
          </cell>
          <cell r="F12">
            <v>416523.64</v>
          </cell>
          <cell r="G12">
            <v>532.45000000000005</v>
          </cell>
          <cell r="H12">
            <v>10392.35</v>
          </cell>
          <cell r="I12">
            <v>15000</v>
          </cell>
          <cell r="J12">
            <v>116782.5</v>
          </cell>
          <cell r="K12">
            <v>-5729.7199999999993</v>
          </cell>
          <cell r="L12">
            <v>-3386</v>
          </cell>
          <cell r="M12">
            <v>-2299.7199999999998</v>
          </cell>
          <cell r="N12">
            <v>-44</v>
          </cell>
          <cell r="O12">
            <v>777</v>
          </cell>
          <cell r="Q12">
            <v>777</v>
          </cell>
          <cell r="R12">
            <v>4952.72</v>
          </cell>
          <cell r="S12">
            <v>170523.48</v>
          </cell>
          <cell r="U12">
            <v>171055.93000000002</v>
          </cell>
          <cell r="V12">
            <v>949539.22000000009</v>
          </cell>
          <cell r="W12">
            <v>403</v>
          </cell>
        </row>
        <row r="13">
          <cell r="C13" t="str">
            <v>C01</v>
          </cell>
          <cell r="D13">
            <v>167984.02</v>
          </cell>
          <cell r="E13">
            <v>22802.01</v>
          </cell>
          <cell r="F13">
            <v>32132.58</v>
          </cell>
          <cell r="G13">
            <v>94.72</v>
          </cell>
          <cell r="H13">
            <v>4706.03</v>
          </cell>
          <cell r="I13">
            <v>2000</v>
          </cell>
          <cell r="J13">
            <v>26970.09</v>
          </cell>
          <cell r="K13">
            <v>-583.44000000000005</v>
          </cell>
          <cell r="M13">
            <v>-583.44000000000005</v>
          </cell>
          <cell r="O13">
            <v>48</v>
          </cell>
          <cell r="Q13">
            <v>48</v>
          </cell>
          <cell r="R13">
            <v>535.44000000000005</v>
          </cell>
          <cell r="S13">
            <v>167448.57999999999</v>
          </cell>
          <cell r="U13">
            <v>167543.29999999999</v>
          </cell>
          <cell r="V13">
            <v>222335.16999999998</v>
          </cell>
          <cell r="W13">
            <v>4</v>
          </cell>
        </row>
        <row r="14">
          <cell r="C14" t="str">
            <v>D01</v>
          </cell>
          <cell r="D14">
            <v>310761.96000000002</v>
          </cell>
          <cell r="E14">
            <v>16480.419999999998</v>
          </cell>
          <cell r="F14">
            <v>165023.63</v>
          </cell>
          <cell r="H14">
            <v>578.55999999999995</v>
          </cell>
          <cell r="I14">
            <v>1500</v>
          </cell>
          <cell r="J14">
            <v>60733.97</v>
          </cell>
          <cell r="K14">
            <v>-1142.56</v>
          </cell>
          <cell r="M14">
            <v>-686.56</v>
          </cell>
          <cell r="N14">
            <v>-456</v>
          </cell>
          <cell r="O14">
            <v>1591</v>
          </cell>
          <cell r="Q14">
            <v>1591</v>
          </cell>
          <cell r="R14">
            <v>-448.44</v>
          </cell>
          <cell r="S14">
            <v>311210.40000000002</v>
          </cell>
          <cell r="U14">
            <v>311210.40000000002</v>
          </cell>
          <cell r="V14">
            <v>491123.45</v>
          </cell>
          <cell r="W14">
            <v>90</v>
          </cell>
        </row>
        <row r="15">
          <cell r="C15" t="str">
            <v>001AG</v>
          </cell>
          <cell r="D15">
            <v>257370.65</v>
          </cell>
          <cell r="E15">
            <v>0</v>
          </cell>
          <cell r="F15">
            <v>23113.88</v>
          </cell>
          <cell r="G15">
            <v>0</v>
          </cell>
          <cell r="H15">
            <v>0</v>
          </cell>
          <cell r="I15">
            <v>0</v>
          </cell>
          <cell r="J15">
            <v>31456.77</v>
          </cell>
          <cell r="K15">
            <v>0</v>
          </cell>
          <cell r="L15">
            <v>0</v>
          </cell>
          <cell r="M15">
            <v>0</v>
          </cell>
          <cell r="N15">
            <v>0</v>
          </cell>
          <cell r="O15">
            <v>0</v>
          </cell>
          <cell r="P15">
            <v>0</v>
          </cell>
          <cell r="Q15">
            <v>0</v>
          </cell>
          <cell r="R15">
            <v>0</v>
          </cell>
          <cell r="S15">
            <v>257370.65</v>
          </cell>
          <cell r="T15">
            <v>0</v>
          </cell>
          <cell r="U15">
            <v>257370.65</v>
          </cell>
          <cell r="V15">
            <v>280484.52999999997</v>
          </cell>
          <cell r="W15">
            <v>7126</v>
          </cell>
        </row>
        <row r="16">
          <cell r="C16" t="str">
            <v>001EM</v>
          </cell>
          <cell r="D16">
            <v>2235042.9</v>
          </cell>
          <cell r="E16">
            <v>0</v>
          </cell>
          <cell r="F16">
            <v>0</v>
          </cell>
          <cell r="G16">
            <v>64996.05</v>
          </cell>
          <cell r="H16">
            <v>202454.87</v>
          </cell>
          <cell r="I16">
            <v>319740</v>
          </cell>
          <cell r="J16">
            <v>236722.83</v>
          </cell>
          <cell r="K16">
            <v>0</v>
          </cell>
          <cell r="L16">
            <v>0</v>
          </cell>
          <cell r="M16">
            <v>0</v>
          </cell>
          <cell r="N16">
            <v>0</v>
          </cell>
          <cell r="O16">
            <v>0</v>
          </cell>
          <cell r="P16">
            <v>0</v>
          </cell>
          <cell r="Q16">
            <v>0</v>
          </cell>
          <cell r="R16">
            <v>0</v>
          </cell>
          <cell r="S16">
            <v>2235042.9</v>
          </cell>
          <cell r="T16">
            <v>0</v>
          </cell>
          <cell r="U16">
            <v>2300038.9500000002</v>
          </cell>
          <cell r="V16">
            <v>2235042.9</v>
          </cell>
          <cell r="W16">
            <v>7126</v>
          </cell>
        </row>
        <row r="17">
          <cell r="C17" t="str">
            <v>002</v>
          </cell>
          <cell r="D17">
            <v>155787.95000000001</v>
          </cell>
          <cell r="E17">
            <v>0</v>
          </cell>
          <cell r="F17">
            <v>5652.57</v>
          </cell>
          <cell r="I17">
            <v>3000</v>
          </cell>
          <cell r="J17">
            <v>18797.560000000001</v>
          </cell>
          <cell r="K17">
            <v>0</v>
          </cell>
          <cell r="O17">
            <v>0</v>
          </cell>
          <cell r="S17">
            <v>155787.95000000001</v>
          </cell>
          <cell r="U17">
            <v>155787.95000000001</v>
          </cell>
          <cell r="V17">
            <v>161440.52000000002</v>
          </cell>
          <cell r="W17">
            <v>7126</v>
          </cell>
        </row>
        <row r="18">
          <cell r="C18" t="str">
            <v>003</v>
          </cell>
          <cell r="D18">
            <v>50662.33</v>
          </cell>
          <cell r="E18">
            <v>0</v>
          </cell>
          <cell r="F18">
            <v>3745.34</v>
          </cell>
          <cell r="I18">
            <v>3000</v>
          </cell>
          <cell r="J18">
            <v>5833.64</v>
          </cell>
          <cell r="K18">
            <v>0</v>
          </cell>
          <cell r="O18">
            <v>0</v>
          </cell>
          <cell r="S18">
            <v>50662.33</v>
          </cell>
          <cell r="U18">
            <v>50662.33</v>
          </cell>
          <cell r="V18">
            <v>54407.67</v>
          </cell>
          <cell r="W18">
            <v>7126</v>
          </cell>
        </row>
        <row r="19">
          <cell r="C19" t="str">
            <v>004</v>
          </cell>
          <cell r="D19">
            <v>3961562.13</v>
          </cell>
          <cell r="E19">
            <v>0</v>
          </cell>
          <cell r="F19">
            <v>3525790.3</v>
          </cell>
          <cell r="J19">
            <v>435771.83</v>
          </cell>
          <cell r="K19">
            <v>0</v>
          </cell>
          <cell r="O19">
            <v>0</v>
          </cell>
          <cell r="S19">
            <v>3961562.13</v>
          </cell>
          <cell r="U19">
            <v>3961562.13</v>
          </cell>
          <cell r="V19">
            <v>7487352.4299999997</v>
          </cell>
          <cell r="W19">
            <v>7126</v>
          </cell>
        </row>
        <row r="20">
          <cell r="C20" t="str">
            <v>005</v>
          </cell>
          <cell r="D20">
            <v>18491.099999999999</v>
          </cell>
          <cell r="E20">
            <v>0</v>
          </cell>
          <cell r="F20">
            <v>0</v>
          </cell>
          <cell r="J20">
            <v>2285.42</v>
          </cell>
          <cell r="K20">
            <v>0</v>
          </cell>
          <cell r="O20">
            <v>0</v>
          </cell>
          <cell r="S20">
            <v>18491.099999999999</v>
          </cell>
          <cell r="U20">
            <v>18491.099999999999</v>
          </cell>
          <cell r="V20">
            <v>18491.099999999999</v>
          </cell>
          <cell r="W20">
            <v>7126</v>
          </cell>
        </row>
        <row r="21">
          <cell r="C21" t="str">
            <v>007</v>
          </cell>
          <cell r="D21">
            <v>636360.73</v>
          </cell>
          <cell r="E21">
            <v>0</v>
          </cell>
          <cell r="F21">
            <v>354327.67</v>
          </cell>
          <cell r="G21">
            <v>1073.8800000000001</v>
          </cell>
          <cell r="H21">
            <v>8000</v>
          </cell>
          <cell r="I21">
            <v>6500</v>
          </cell>
          <cell r="J21">
            <v>72435.3</v>
          </cell>
          <cell r="K21">
            <v>0</v>
          </cell>
          <cell r="O21">
            <v>0</v>
          </cell>
          <cell r="S21">
            <v>636360.73</v>
          </cell>
          <cell r="U21">
            <v>637434.61</v>
          </cell>
          <cell r="V21">
            <v>990688.39999999991</v>
          </cell>
          <cell r="W21">
            <v>7126</v>
          </cell>
        </row>
      </sheetData>
      <sheetData sheetId="33">
        <row r="2">
          <cell r="B2" t="str">
            <v>10001</v>
          </cell>
          <cell r="C2" t="str">
            <v>Monsieur le Directeur</v>
          </cell>
          <cell r="D2" t="str">
            <v xml:space="preserve">Services généraux </v>
          </cell>
          <cell r="E2">
            <v>301836.97140571312</v>
          </cell>
          <cell r="F2">
            <v>40556.971405713135</v>
          </cell>
          <cell r="G2">
            <v>261280</v>
          </cell>
          <cell r="H2">
            <v>261280</v>
          </cell>
          <cell r="I2">
            <v>0</v>
          </cell>
          <cell r="J2">
            <v>21310.996152270622</v>
          </cell>
          <cell r="L2">
            <v>775.25</v>
          </cell>
          <cell r="O2">
            <v>261280</v>
          </cell>
          <cell r="Q2">
            <v>22086.246152270622</v>
          </cell>
          <cell r="R2">
            <v>6996</v>
          </cell>
        </row>
        <row r="3">
          <cell r="B3" t="str">
            <v>10003</v>
          </cell>
          <cell r="C3" t="str">
            <v>Monsieur le Directeur</v>
          </cell>
          <cell r="D3" t="str">
            <v>Service Technique Immobilier et Logistique</v>
          </cell>
          <cell r="E3">
            <v>2172044.3487638799</v>
          </cell>
          <cell r="F3">
            <v>305204.90802387975</v>
          </cell>
          <cell r="G3">
            <v>1866839.44074</v>
          </cell>
          <cell r="H3">
            <v>1759041.5507399999</v>
          </cell>
          <cell r="I3">
            <v>-107797.89000000013</v>
          </cell>
          <cell r="K3">
            <v>64996.05</v>
          </cell>
          <cell r="L3">
            <v>219787.44</v>
          </cell>
          <cell r="M3">
            <v>32000</v>
          </cell>
          <cell r="N3">
            <v>110000</v>
          </cell>
          <cell r="O3">
            <v>2041835.49074</v>
          </cell>
          <cell r="Q3">
            <v>219787.44</v>
          </cell>
          <cell r="R3">
            <v>6996</v>
          </cell>
        </row>
        <row r="4">
          <cell r="B4" t="str">
            <v>10004</v>
          </cell>
          <cell r="C4" t="str">
            <v>Monsieur le Directeur</v>
          </cell>
          <cell r="F4">
            <v>0</v>
          </cell>
          <cell r="G4">
            <v>1256193.44475656</v>
          </cell>
          <cell r="H4">
            <v>1256193.44475656</v>
          </cell>
          <cell r="I4">
            <v>0</v>
          </cell>
          <cell r="O4">
            <v>1256193.44475656</v>
          </cell>
          <cell r="Q4">
            <v>0</v>
          </cell>
          <cell r="R4">
            <v>6996</v>
          </cell>
        </row>
        <row r="5">
          <cell r="B5" t="str">
            <v>10006</v>
          </cell>
          <cell r="C5" t="str">
            <v>Monsieur le Directeur</v>
          </cell>
          <cell r="D5" t="str">
            <v>Cellule Communication</v>
          </cell>
          <cell r="E5">
            <v>136813.10041684101</v>
          </cell>
          <cell r="F5">
            <v>24235.544104246273</v>
          </cell>
          <cell r="G5">
            <v>112577.55631259474</v>
          </cell>
          <cell r="H5">
            <v>107577.5563125945</v>
          </cell>
          <cell r="I5">
            <v>-5000.0000000002328</v>
          </cell>
          <cell r="J5">
            <v>5211.6759018000002</v>
          </cell>
          <cell r="L5">
            <v>618.30999999999995</v>
          </cell>
          <cell r="M5">
            <v>2000</v>
          </cell>
          <cell r="O5">
            <v>112577.55631259474</v>
          </cell>
          <cell r="Q5">
            <v>5829.9859018000006</v>
          </cell>
          <cell r="R5">
            <v>6996</v>
          </cell>
        </row>
        <row r="6">
          <cell r="B6" t="str">
            <v>10008</v>
          </cell>
          <cell r="C6" t="str">
            <v>Monsieur le Directeur</v>
          </cell>
          <cell r="D6" t="str">
            <v>Mission Culture</v>
          </cell>
          <cell r="E6">
            <v>46885.662683249502</v>
          </cell>
          <cell r="F6">
            <v>7445.6626832494649</v>
          </cell>
          <cell r="G6">
            <v>39440.000000000036</v>
          </cell>
          <cell r="H6">
            <v>27660</v>
          </cell>
          <cell r="I6">
            <v>-11780.000000000036</v>
          </cell>
          <cell r="J6">
            <v>17797.375220000002</v>
          </cell>
          <cell r="L6">
            <v>341.14</v>
          </cell>
          <cell r="M6">
            <v>3000</v>
          </cell>
          <cell r="O6">
            <v>39440.000000000036</v>
          </cell>
          <cell r="Q6">
            <v>18138.515220000001</v>
          </cell>
          <cell r="R6">
            <v>6996</v>
          </cell>
        </row>
        <row r="7">
          <cell r="B7" t="str">
            <v>10009</v>
          </cell>
          <cell r="C7" t="str">
            <v>Monsieur le Directeur</v>
          </cell>
          <cell r="D7" t="str">
            <v>Maison de la Recherche</v>
          </cell>
          <cell r="E7">
            <v>195511.89723652502</v>
          </cell>
          <cell r="F7">
            <v>36927.897236525037</v>
          </cell>
          <cell r="G7">
            <v>158584</v>
          </cell>
          <cell r="H7">
            <v>158584</v>
          </cell>
          <cell r="I7">
            <v>0</v>
          </cell>
          <cell r="J7">
            <v>72415.032500000001</v>
          </cell>
          <cell r="K7">
            <v>1073.8800000000001</v>
          </cell>
          <cell r="L7">
            <v>7596.95</v>
          </cell>
          <cell r="M7">
            <v>6500</v>
          </cell>
          <cell r="O7">
            <v>159657.88</v>
          </cell>
          <cell r="Q7">
            <v>80011.982499999998</v>
          </cell>
          <cell r="R7">
            <v>6996</v>
          </cell>
        </row>
        <row r="8">
          <cell r="B8" t="str">
            <v>10101</v>
          </cell>
          <cell r="C8" t="str">
            <v>Monsieur le Directeur</v>
          </cell>
          <cell r="D8" t="str">
            <v>UFR Arts Lettres et Langues</v>
          </cell>
          <cell r="E8">
            <v>267497.29839201539</v>
          </cell>
          <cell r="F8">
            <v>26855.298392015407</v>
          </cell>
          <cell r="G8">
            <v>240642</v>
          </cell>
          <cell r="H8">
            <v>240642</v>
          </cell>
          <cell r="I8">
            <v>0</v>
          </cell>
          <cell r="J8">
            <v>190699.56</v>
          </cell>
          <cell r="K8">
            <v>5359.61</v>
          </cell>
          <cell r="L8">
            <v>19001.650000000001</v>
          </cell>
          <cell r="M8">
            <v>20000</v>
          </cell>
          <cell r="O8">
            <v>246001.61</v>
          </cell>
          <cell r="P8">
            <v>14818.999999999998</v>
          </cell>
          <cell r="Q8">
            <v>209701.21</v>
          </cell>
          <cell r="R8">
            <v>1310</v>
          </cell>
        </row>
        <row r="9">
          <cell r="B9" t="str">
            <v>10201</v>
          </cell>
          <cell r="C9" t="str">
            <v>Monsieur le Directeur</v>
          </cell>
          <cell r="D9" t="str">
            <v>UFR Sciences et Technologies</v>
          </cell>
          <cell r="E9">
            <v>579053.77840197692</v>
          </cell>
          <cell r="F9">
            <v>62733.77840197691</v>
          </cell>
          <cell r="G9">
            <v>516320</v>
          </cell>
          <cell r="H9">
            <v>516320</v>
          </cell>
          <cell r="I9">
            <v>0</v>
          </cell>
          <cell r="J9">
            <v>186894.54637896514</v>
          </cell>
          <cell r="K9">
            <v>247820.15</v>
          </cell>
          <cell r="L9">
            <v>378823.5</v>
          </cell>
          <cell r="M9">
            <v>80000</v>
          </cell>
          <cell r="O9">
            <v>764140.15</v>
          </cell>
          <cell r="P9">
            <v>222054</v>
          </cell>
          <cell r="Q9">
            <v>565718.04637896514</v>
          </cell>
          <cell r="R9">
            <v>1515</v>
          </cell>
        </row>
        <row r="10">
          <cell r="B10" t="str">
            <v>1020207</v>
          </cell>
          <cell r="C10" t="str">
            <v>Monsieur le Directeur</v>
          </cell>
          <cell r="D10" t="str">
            <v>CERI</v>
          </cell>
          <cell r="E10">
            <v>160225.41006140778</v>
          </cell>
          <cell r="F10">
            <v>60260.858255207328</v>
          </cell>
          <cell r="G10">
            <v>99964.551806200441</v>
          </cell>
          <cell r="H10">
            <v>99964.551806200441</v>
          </cell>
          <cell r="I10">
            <v>0</v>
          </cell>
          <cell r="J10">
            <v>36090</v>
          </cell>
          <cell r="K10">
            <v>989.31</v>
          </cell>
          <cell r="L10">
            <v>60171.66</v>
          </cell>
          <cell r="M10">
            <v>91000</v>
          </cell>
          <cell r="O10">
            <v>100953.86180620044</v>
          </cell>
          <cell r="Q10">
            <v>96261.66</v>
          </cell>
          <cell r="R10">
            <v>6996</v>
          </cell>
        </row>
        <row r="11">
          <cell r="B11" t="str">
            <v>10301</v>
          </cell>
          <cell r="C11" t="str">
            <v>Madame la Directrice</v>
          </cell>
          <cell r="D11" t="str">
            <v>UFR Sciences Humaines et Sociales</v>
          </cell>
          <cell r="E11">
            <v>327506.6997338527</v>
          </cell>
          <cell r="F11">
            <v>69346.699733852714</v>
          </cell>
          <cell r="G11">
            <v>258160</v>
          </cell>
          <cell r="H11">
            <v>258160</v>
          </cell>
          <cell r="I11">
            <v>0</v>
          </cell>
          <cell r="J11">
            <v>172978</v>
          </cell>
          <cell r="K11">
            <v>5989.57</v>
          </cell>
          <cell r="L11">
            <v>35071.040000000001</v>
          </cell>
          <cell r="M11">
            <v>12000</v>
          </cell>
          <cell r="O11">
            <v>264149.57</v>
          </cell>
          <cell r="P11">
            <v>53067</v>
          </cell>
          <cell r="Q11">
            <v>208049.04</v>
          </cell>
          <cell r="R11">
            <v>1021</v>
          </cell>
        </row>
        <row r="12">
          <cell r="B12" t="str">
            <v>10401</v>
          </cell>
          <cell r="C12" t="str">
            <v>Monsieur le Directeur</v>
          </cell>
          <cell r="D12" t="str">
            <v>UFR Droit Economie Gestion</v>
          </cell>
          <cell r="E12">
            <v>424903.59270518972</v>
          </cell>
          <cell r="F12">
            <v>63479.592705189716</v>
          </cell>
          <cell r="G12">
            <v>361424</v>
          </cell>
          <cell r="H12">
            <v>361424</v>
          </cell>
          <cell r="I12">
            <v>0</v>
          </cell>
          <cell r="J12">
            <v>314549.33287665609</v>
          </cell>
          <cell r="K12">
            <v>722.9</v>
          </cell>
          <cell r="L12">
            <v>4809.1000000000004</v>
          </cell>
          <cell r="M12">
            <v>6000</v>
          </cell>
          <cell r="O12">
            <v>362146.9</v>
          </cell>
          <cell r="P12">
            <v>15574.999999999998</v>
          </cell>
          <cell r="Q12">
            <v>319358.43287665606</v>
          </cell>
          <cell r="R12">
            <v>2107</v>
          </cell>
        </row>
        <row r="13">
          <cell r="B13" t="str">
            <v>10501</v>
          </cell>
          <cell r="C13" t="str">
            <v>Madame la Directrice</v>
          </cell>
          <cell r="D13" t="str">
            <v>Insitut Universitaire de Technologie</v>
          </cell>
          <cell r="E13">
            <v>663635.26774648298</v>
          </cell>
          <cell r="F13">
            <v>151339.54552648269</v>
          </cell>
          <cell r="G13">
            <v>512295.72222000029</v>
          </cell>
          <cell r="H13">
            <v>494295.72222000005</v>
          </cell>
          <cell r="I13">
            <v>-18000.000000000233</v>
          </cell>
          <cell r="J13">
            <v>476499.38</v>
          </cell>
          <cell r="K13">
            <v>17621.599999999999</v>
          </cell>
          <cell r="L13">
            <v>117533.31</v>
          </cell>
          <cell r="M13">
            <v>30000</v>
          </cell>
          <cell r="N13">
            <v>43664</v>
          </cell>
          <cell r="O13">
            <v>573581.32222000032</v>
          </cell>
          <cell r="Q13">
            <v>594032.68999999994</v>
          </cell>
          <cell r="R13">
            <v>507</v>
          </cell>
        </row>
        <row r="14">
          <cell r="B14" t="str">
            <v>10601</v>
          </cell>
          <cell r="C14" t="str">
            <v>Madame la Directrice</v>
          </cell>
          <cell r="D14" t="str">
            <v>Service Commun de Documentation</v>
          </cell>
          <cell r="E14">
            <v>771524.23325127573</v>
          </cell>
          <cell r="F14">
            <v>137566.32894313079</v>
          </cell>
          <cell r="G14">
            <v>633957.90430814493</v>
          </cell>
          <cell r="H14">
            <v>633957.90430814493</v>
          </cell>
          <cell r="I14">
            <v>0</v>
          </cell>
          <cell r="J14">
            <v>75570.878977259388</v>
          </cell>
          <cell r="K14">
            <v>1831.88</v>
          </cell>
          <cell r="L14">
            <v>28982.27</v>
          </cell>
          <cell r="M14">
            <v>20000</v>
          </cell>
          <cell r="N14">
            <v>165935</v>
          </cell>
          <cell r="O14">
            <v>801724.78430814494</v>
          </cell>
          <cell r="Q14">
            <v>104553.14897725939</v>
          </cell>
          <cell r="R14">
            <v>6996</v>
          </cell>
        </row>
        <row r="15">
          <cell r="B15" t="str">
            <v>10701</v>
          </cell>
          <cell r="C15" t="str">
            <v>Monsieur le Directeur</v>
          </cell>
          <cell r="D15" t="str">
            <v>Service Commun Universitaire d'Information et d'Orientation</v>
          </cell>
          <cell r="E15">
            <v>281438.81247338071</v>
          </cell>
          <cell r="F15">
            <v>42271.384136879511</v>
          </cell>
          <cell r="G15">
            <v>239167.42833650118</v>
          </cell>
          <cell r="H15">
            <v>239167.42833650118</v>
          </cell>
          <cell r="I15">
            <v>0</v>
          </cell>
          <cell r="J15">
            <v>162126.90529956573</v>
          </cell>
          <cell r="K15">
            <v>250.66</v>
          </cell>
          <cell r="L15">
            <v>2577.81</v>
          </cell>
          <cell r="M15">
            <v>10000</v>
          </cell>
          <cell r="O15">
            <v>239418.08833650118</v>
          </cell>
          <cell r="Q15">
            <v>164704.71529956572</v>
          </cell>
          <cell r="R15">
            <v>6996</v>
          </cell>
        </row>
        <row r="16">
          <cell r="B16" t="str">
            <v>10801</v>
          </cell>
          <cell r="C16" t="str">
            <v>Monsieur le Directeur</v>
          </cell>
          <cell r="D16" t="str">
            <v>Direction Opérationnelle des systèmes d'information</v>
          </cell>
          <cell r="E16">
            <v>919103.74832195556</v>
          </cell>
          <cell r="F16">
            <v>92048.966321955522</v>
          </cell>
          <cell r="G16">
            <v>827054.78200000001</v>
          </cell>
          <cell r="H16">
            <v>827054.78200000001</v>
          </cell>
          <cell r="I16">
            <v>0</v>
          </cell>
          <cell r="J16">
            <v>119323.25248624961</v>
          </cell>
          <cell r="K16">
            <v>36090.83</v>
          </cell>
          <cell r="L16">
            <v>180982.36</v>
          </cell>
          <cell r="M16">
            <v>366100</v>
          </cell>
          <cell r="O16">
            <v>863145.61199999996</v>
          </cell>
          <cell r="Q16">
            <v>300305.61248624959</v>
          </cell>
          <cell r="R16">
            <v>6996</v>
          </cell>
        </row>
        <row r="17">
          <cell r="B17" t="str">
            <v>10901</v>
          </cell>
          <cell r="C17" t="str">
            <v>Monsieur le Directeur</v>
          </cell>
          <cell r="D17" t="str">
            <v>Service Commun de Formation Continue</v>
          </cell>
          <cell r="E17">
            <v>111122.52891920561</v>
          </cell>
          <cell r="F17">
            <v>84193.426859205603</v>
          </cell>
          <cell r="G17">
            <v>26929.102060000005</v>
          </cell>
          <cell r="H17">
            <v>26929.102060000005</v>
          </cell>
          <cell r="I17">
            <v>0</v>
          </cell>
          <cell r="J17">
            <v>766433.88774541533</v>
          </cell>
          <cell r="K17">
            <v>532.45000000000005</v>
          </cell>
          <cell r="L17">
            <v>7989.15</v>
          </cell>
          <cell r="M17">
            <v>20000</v>
          </cell>
          <cell r="O17">
            <v>27461.552060000005</v>
          </cell>
          <cell r="Q17">
            <v>774423.03774541535</v>
          </cell>
          <cell r="R17">
            <v>457</v>
          </cell>
        </row>
        <row r="18">
          <cell r="B18" t="str">
            <v>11001</v>
          </cell>
          <cell r="C18" t="str">
            <v>Madame la Directrice</v>
          </cell>
          <cell r="D18" t="str">
            <v>Service des Relations Internationales</v>
          </cell>
          <cell r="E18">
            <v>127866.58730780536</v>
          </cell>
          <cell r="F18">
            <v>26446.587307805356</v>
          </cell>
          <cell r="G18">
            <v>101420</v>
          </cell>
          <cell r="H18">
            <v>101420</v>
          </cell>
          <cell r="I18">
            <v>0</v>
          </cell>
          <cell r="J18">
            <v>186149.69222848216</v>
          </cell>
          <cell r="K18">
            <v>0</v>
          </cell>
          <cell r="L18">
            <v>4034.58</v>
          </cell>
          <cell r="M18">
            <v>2000</v>
          </cell>
          <cell r="O18">
            <v>101420</v>
          </cell>
          <cell r="Q18">
            <v>190184.27222848215</v>
          </cell>
          <cell r="R18">
            <v>78</v>
          </cell>
        </row>
        <row r="19">
          <cell r="B19" t="str">
            <v>11101</v>
          </cell>
          <cell r="C19" t="str">
            <v>Monsieur le Directeur</v>
          </cell>
          <cell r="D19" t="str">
            <v>Masse salariale</v>
          </cell>
          <cell r="E19">
            <v>18176.842760000003</v>
          </cell>
          <cell r="F19">
            <v>0</v>
          </cell>
          <cell r="G19">
            <v>18176.842760000003</v>
          </cell>
          <cell r="H19">
            <v>18176.842760000003</v>
          </cell>
          <cell r="I19">
            <v>0</v>
          </cell>
          <cell r="O19">
            <v>18176.842760000003</v>
          </cell>
          <cell r="Q19">
            <v>0</v>
          </cell>
          <cell r="R19">
            <v>6996</v>
          </cell>
        </row>
        <row r="20">
          <cell r="B20" t="str">
            <v>11201</v>
          </cell>
          <cell r="C20" t="str">
            <v>Monsieur le Directeur</v>
          </cell>
          <cell r="D20" t="str">
            <v>Service Universitaire des Activités Physiques et Sportives</v>
          </cell>
          <cell r="E20">
            <v>137489.04509924469</v>
          </cell>
          <cell r="F20">
            <v>25279.994719244696</v>
          </cell>
          <cell r="G20">
            <v>112209.05037999999</v>
          </cell>
          <cell r="H20">
            <v>112209.05037999999</v>
          </cell>
          <cell r="I20">
            <v>0</v>
          </cell>
          <cell r="J20">
            <v>102322.47684107709</v>
          </cell>
          <cell r="K20">
            <v>150.24</v>
          </cell>
          <cell r="L20">
            <v>3898.95</v>
          </cell>
          <cell r="M20">
            <v>3000</v>
          </cell>
          <cell r="N20">
            <v>33180</v>
          </cell>
          <cell r="O20">
            <v>145539.29037999999</v>
          </cell>
          <cell r="Q20">
            <v>106221.42684107709</v>
          </cell>
          <cell r="R20">
            <v>6996</v>
          </cell>
        </row>
        <row r="21">
          <cell r="B21" t="str">
            <v>11301</v>
          </cell>
          <cell r="C21" t="str">
            <v>Monsieur le Directeur</v>
          </cell>
          <cell r="D21" t="str">
            <v>Centre Universitaire de Formation des Enseignants</v>
          </cell>
          <cell r="E21">
            <v>13336.32432</v>
          </cell>
          <cell r="F21">
            <v>0</v>
          </cell>
          <cell r="G21">
            <v>13336.32432</v>
          </cell>
          <cell r="H21">
            <v>13336.32432</v>
          </cell>
          <cell r="I21">
            <v>0</v>
          </cell>
          <cell r="J21">
            <v>63969.280394797803</v>
          </cell>
          <cell r="K21">
            <v>94.72</v>
          </cell>
          <cell r="L21">
            <v>578.55999999999995</v>
          </cell>
          <cell r="M21">
            <v>1500</v>
          </cell>
          <cell r="O21">
            <v>13431.044319999999</v>
          </cell>
          <cell r="Q21">
            <v>64547.8403947978</v>
          </cell>
          <cell r="R21">
            <v>1</v>
          </cell>
        </row>
      </sheetData>
      <sheetData sheetId="34">
        <row r="2">
          <cell r="C2" t="str">
            <v>002</v>
          </cell>
        </row>
      </sheetData>
      <sheetData sheetId="35">
        <row r="2">
          <cell r="C2" t="str">
            <v>002</v>
          </cell>
        </row>
      </sheetData>
      <sheetData sheetId="36">
        <row r="2">
          <cell r="A2" t="str">
            <v>002</v>
          </cell>
        </row>
      </sheetData>
      <sheetData sheetId="37"/>
      <sheetData sheetId="38"/>
      <sheetData sheetId="39"/>
      <sheetData sheetId="4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 U2"/>
      <sheetName val="Fonctionnement récurrent U2"/>
      <sheetName val="Fonct. &amp; Inv. récurrents"/>
      <sheetName val="Projets U2"/>
      <sheetName val="Fonc&amp;Inv 2013 GpeMarc"/>
      <sheetName val="GrpeMarchandises"/>
      <sheetName val="Projets"/>
      <sheetName val="Ressources propres U2"/>
      <sheetName val="Ressources propres"/>
      <sheetName val="Synthèse U2"/>
      <sheetName val="Synthèse"/>
      <sheetName val="LCI2010 LE BON"/>
      <sheetName val="LCI2010"/>
      <sheetName val="HC hors projets"/>
      <sheetName val="Potentiel enseignant"/>
      <sheetName val="1 Récap"/>
      <sheetName val="2 Contractuels"/>
      <sheetName val="Apprentis"/>
      <sheetName val="3 Titulaires"/>
      <sheetName val="4 Vacations"/>
      <sheetName val="5 HC titulaire"/>
      <sheetName val="6 Tutorat"/>
      <sheetName val="6 HC NT"/>
      <sheetName val="7 ATER"/>
      <sheetName val="8 Lecteur"/>
      <sheetName val="9 Maître LE"/>
      <sheetName val="10 Contrats doctoraux"/>
      <sheetName val="PPI_UFR_ST"/>
      <sheetName val="11 variables"/>
      <sheetName val="PlanComptable"/>
      <sheetName val="Depenses2010"/>
      <sheetName val="Exécution D 2011"/>
      <sheetName val="Depenses2011"/>
      <sheetName val="Recettes2010"/>
      <sheetName val="Recettes2011"/>
      <sheetName val="Constantes"/>
      <sheetName val="Exécution R 2011"/>
      <sheetName val="Budget 2012"/>
      <sheetName val="Détail rémunérations 2011"/>
      <sheetName val="CR_CF"/>
      <sheetName val="LCI2011"/>
      <sheetName val="LCI2012"/>
      <sheetName val="HC 2010"/>
      <sheetName val="AutresRemun2010"/>
      <sheetName val="MS2010"/>
      <sheetName val="ms2011"/>
      <sheetName val="UAPV-2010"/>
      <sheetName val="UAPV-2011"/>
      <sheetName val="CR311-2010"/>
      <sheetName val="CR311-2011"/>
    </sheetNames>
    <sheetDataSet>
      <sheetData sheetId="0" refreshError="1"/>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sheetData sheetId="29" refreshError="1"/>
      <sheetData sheetId="30" refreshError="1"/>
      <sheetData sheetId="31">
        <row r="2">
          <cell r="D2">
            <v>205</v>
          </cell>
        </row>
      </sheetData>
      <sheetData sheetId="32" refreshError="1"/>
      <sheetData sheetId="33" refreshError="1"/>
      <sheetData sheetId="34" refreshError="1"/>
      <sheetData sheetId="35"/>
      <sheetData sheetId="36" refreshError="1"/>
      <sheetData sheetId="37" refreshError="1"/>
      <sheetData sheetId="38" refreshError="1"/>
      <sheetData sheetId="39">
        <row r="1">
          <cell r="B1" t="str">
            <v>10001</v>
          </cell>
          <cell r="C1" t="str">
            <v>001AG</v>
          </cell>
          <cell r="D1" t="str">
            <v>AFFAIRES GENERALES</v>
          </cell>
        </row>
        <row r="2">
          <cell r="B2" t="str">
            <v>10003</v>
          </cell>
          <cell r="C2" t="str">
            <v>001EM/LO</v>
          </cell>
          <cell r="D2" t="str">
            <v>STIL</v>
          </cell>
        </row>
        <row r="3">
          <cell r="B3" t="str">
            <v>10004</v>
          </cell>
          <cell r="C3" t="str">
            <v>001FR</v>
          </cell>
          <cell r="D3" t="str">
            <v>FONDS DE REACTIVITE</v>
          </cell>
        </row>
        <row r="4">
          <cell r="B4" t="str">
            <v>10006</v>
          </cell>
          <cell r="C4" t="str">
            <v>002</v>
          </cell>
          <cell r="D4" t="str">
            <v>MISSION COMMUNICATION</v>
          </cell>
        </row>
        <row r="5">
          <cell r="B5" t="str">
            <v>10007</v>
          </cell>
          <cell r="C5" t="str">
            <v>003</v>
          </cell>
          <cell r="D5" t="str">
            <v>MISSION CULTURE</v>
          </cell>
        </row>
        <row r="6">
          <cell r="B6" t="str">
            <v>10009</v>
          </cell>
          <cell r="C6" t="str">
            <v>007</v>
          </cell>
          <cell r="D6" t="str">
            <v>MAISON DE LA RECHERCHE</v>
          </cell>
        </row>
        <row r="7">
          <cell r="B7" t="str">
            <v>10101</v>
          </cell>
          <cell r="C7" t="str">
            <v>101</v>
          </cell>
          <cell r="D7" t="str">
            <v>SERVICE GENERAL 101</v>
          </cell>
        </row>
        <row r="8">
          <cell r="B8" t="str">
            <v>10102</v>
          </cell>
          <cell r="D8" t="str">
            <v>DEPARTEMENTS</v>
          </cell>
        </row>
        <row r="9">
          <cell r="B9" t="str">
            <v>10120</v>
          </cell>
          <cell r="C9" t="str">
            <v>129</v>
          </cell>
          <cell r="D9" t="str">
            <v>ICTT IDENTITE CULTURELLE TEXTE ET THEATRALITE</v>
          </cell>
        </row>
        <row r="10">
          <cell r="B10" t="str">
            <v>10201</v>
          </cell>
          <cell r="C10" t="str">
            <v>SG</v>
          </cell>
          <cell r="D10" t="str">
            <v>SERVICE GENERAL 201</v>
          </cell>
        </row>
        <row r="11">
          <cell r="B11" t="str">
            <v>10202</v>
          </cell>
          <cell r="D11" t="str">
            <v>DEPARTEMENTS</v>
          </cell>
        </row>
        <row r="12">
          <cell r="B12" t="str">
            <v>1020201</v>
          </cell>
          <cell r="C12" t="str">
            <v>BIOL</v>
          </cell>
          <cell r="D12" t="str">
            <v>DEPARTEMENT BIOLOGIE</v>
          </cell>
        </row>
        <row r="13">
          <cell r="B13" t="str">
            <v>1020202</v>
          </cell>
          <cell r="C13" t="str">
            <v>CHIM</v>
          </cell>
          <cell r="D13" t="str">
            <v>DEPARTEMENT CHIMIE</v>
          </cell>
        </row>
        <row r="14">
          <cell r="B14" t="str">
            <v>1020203</v>
          </cell>
          <cell r="C14" t="str">
            <v>GEOL</v>
          </cell>
          <cell r="D14" t="str">
            <v>DEPARTEMENT GEOLOGIE</v>
          </cell>
        </row>
        <row r="15">
          <cell r="B15" t="str">
            <v>1020204</v>
          </cell>
          <cell r="C15" t="str">
            <v>MATH</v>
          </cell>
          <cell r="D15" t="str">
            <v>DEPARTEMENT MATHEMATIQUE</v>
          </cell>
        </row>
        <row r="16">
          <cell r="B16" t="str">
            <v>1020205</v>
          </cell>
          <cell r="C16" t="str">
            <v>PHYS</v>
          </cell>
          <cell r="D16" t="str">
            <v>DEPARTEMENT PHYSIQUE</v>
          </cell>
        </row>
        <row r="17">
          <cell r="B17" t="str">
            <v>1020206</v>
          </cell>
          <cell r="C17" t="str">
            <v>208</v>
          </cell>
          <cell r="D17" t="str">
            <v>STAPS</v>
          </cell>
        </row>
        <row r="18">
          <cell r="B18" t="str">
            <v>1020207</v>
          </cell>
          <cell r="C18" t="str">
            <v>210</v>
          </cell>
          <cell r="D18" t="str">
            <v>CERI SERVICE GENERAL</v>
          </cell>
        </row>
        <row r="19">
          <cell r="B19" t="str">
            <v>1020208</v>
          </cell>
          <cell r="C19" t="str">
            <v>211</v>
          </cell>
          <cell r="D19" t="str">
            <v>ALTERNANCE INFORMATIQUE</v>
          </cell>
        </row>
        <row r="20">
          <cell r="B20" t="str">
            <v>10220</v>
          </cell>
          <cell r="C20" t="str">
            <v>212</v>
          </cell>
          <cell r="D20" t="str">
            <v>LABO INFORMATIQUE</v>
          </cell>
        </row>
        <row r="21">
          <cell r="B21" t="str">
            <v>10221</v>
          </cell>
          <cell r="C21" t="str">
            <v>214</v>
          </cell>
          <cell r="D21" t="str">
            <v>LABO PHYSIO CARDIO</v>
          </cell>
        </row>
        <row r="22">
          <cell r="B22" t="str">
            <v>10222</v>
          </cell>
          <cell r="C22" t="str">
            <v>218</v>
          </cell>
          <cell r="D22" t="str">
            <v>LABO ANAL. NON LIN218</v>
          </cell>
        </row>
        <row r="23">
          <cell r="B23" t="str">
            <v>10223</v>
          </cell>
          <cell r="C23" t="str">
            <v>219</v>
          </cell>
          <cell r="D23" t="str">
            <v>UMR EMMAH</v>
          </cell>
        </row>
        <row r="24">
          <cell r="B24" t="str">
            <v>1022301</v>
          </cell>
          <cell r="C24" t="str">
            <v>CSE</v>
          </cell>
          <cell r="D24" t="str">
            <v>CLIMAT SOL ET ENVIRONNEMENT</v>
          </cell>
        </row>
        <row r="25">
          <cell r="B25" t="str">
            <v>1022302</v>
          </cell>
          <cell r="C25" t="str">
            <v>HYDRO</v>
          </cell>
          <cell r="D25" t="str">
            <v>HYDROGEOLOGIE</v>
          </cell>
        </row>
        <row r="26">
          <cell r="B26" t="str">
            <v>10224</v>
          </cell>
          <cell r="C26" t="str">
            <v>221</v>
          </cell>
          <cell r="D26" t="str">
            <v>CHIMIE APPLIQUEE A L'ART ET L'ARCHEOLOGIE</v>
          </cell>
        </row>
        <row r="27">
          <cell r="B27" t="str">
            <v>10225</v>
          </cell>
          <cell r="C27" t="str">
            <v>231</v>
          </cell>
          <cell r="D27" t="str">
            <v>PHYSIOLOGIE DES FRUITS ET LEGUMES</v>
          </cell>
        </row>
        <row r="28">
          <cell r="B28" t="str">
            <v>10226</v>
          </cell>
          <cell r="C28" t="str">
            <v>241</v>
          </cell>
          <cell r="D28" t="str">
            <v>U.M.R. ECOLOGIE DES INVERTEBRES UMR A 406</v>
          </cell>
        </row>
        <row r="29">
          <cell r="B29" t="str">
            <v>10227</v>
          </cell>
          <cell r="C29" t="str">
            <v>242</v>
          </cell>
          <cell r="D29" t="str">
            <v>U.M.R. SECURITE / QUALITE UMR A 408</v>
          </cell>
        </row>
        <row r="30">
          <cell r="B30" t="str">
            <v>1022701</v>
          </cell>
          <cell r="C30" t="str">
            <v>CHAO</v>
          </cell>
          <cell r="D30" t="str">
            <v>LABO CHIMIE ANTIOXYDANTS</v>
          </cell>
        </row>
        <row r="31">
          <cell r="B31" t="str">
            <v>1022702</v>
          </cell>
          <cell r="C31" t="str">
            <v>MICR</v>
          </cell>
          <cell r="D31" t="str">
            <v>LABO MICROBIOLOGIE</v>
          </cell>
        </row>
        <row r="32">
          <cell r="B32" t="str">
            <v>10228</v>
          </cell>
          <cell r="C32" t="str">
            <v>243</v>
          </cell>
          <cell r="D32" t="str">
            <v>IMEP INSTITU MEDITERRANEEN D'ECOLOGIE PALEO-ECOLOGI</v>
          </cell>
        </row>
        <row r="33">
          <cell r="B33" t="str">
            <v>10229</v>
          </cell>
          <cell r="D33" t="str">
            <v>UMR IBMM</v>
          </cell>
        </row>
        <row r="34">
          <cell r="B34" t="str">
            <v>10301</v>
          </cell>
          <cell r="C34" t="str">
            <v>601</v>
          </cell>
          <cell r="D34" t="str">
            <v>SERVICE GENERAL</v>
          </cell>
        </row>
        <row r="35">
          <cell r="B35" t="str">
            <v>10302</v>
          </cell>
          <cell r="D35" t="str">
            <v>DEPARTEMENTS</v>
          </cell>
        </row>
        <row r="36">
          <cell r="B36" t="str">
            <v>10320</v>
          </cell>
          <cell r="C36" t="str">
            <v>620</v>
          </cell>
          <cell r="D36" t="str">
            <v>LABO DE COMMUNICATION</v>
          </cell>
        </row>
        <row r="37">
          <cell r="B37" t="str">
            <v>10321</v>
          </cell>
          <cell r="C37" t="str">
            <v>120</v>
          </cell>
          <cell r="D37" t="str">
            <v>LABO STRUCUT. &amp; DYN</v>
          </cell>
        </row>
        <row r="38">
          <cell r="B38" t="str">
            <v>10322</v>
          </cell>
          <cell r="C38" t="str">
            <v>124</v>
          </cell>
          <cell r="D38" t="str">
            <v>LABO CIHAM</v>
          </cell>
        </row>
        <row r="39">
          <cell r="B39" t="str">
            <v>10323</v>
          </cell>
          <cell r="D39" t="str">
            <v>LABO HEMOC</v>
          </cell>
        </row>
        <row r="40">
          <cell r="B40" t="str">
            <v>10324</v>
          </cell>
          <cell r="D40" t="str">
            <v>LABO HANIMA</v>
          </cell>
        </row>
        <row r="41">
          <cell r="B41" t="str">
            <v>10401</v>
          </cell>
          <cell r="C41" t="str">
            <v>801</v>
          </cell>
          <cell r="D41" t="str">
            <v>SERVICE GENERAL</v>
          </cell>
        </row>
        <row r="42">
          <cell r="B42" t="str">
            <v>10402</v>
          </cell>
          <cell r="D42" t="str">
            <v>DEPARTEMENTS</v>
          </cell>
        </row>
        <row r="43">
          <cell r="B43" t="str">
            <v>1040201</v>
          </cell>
          <cell r="C43" t="str">
            <v>608</v>
          </cell>
          <cell r="D43" t="str">
            <v>LP MH LICENCE PROFESSIONNELLE "MANAGEMENT HOTELLIER</v>
          </cell>
        </row>
        <row r="44">
          <cell r="B44" t="str">
            <v>1040209</v>
          </cell>
          <cell r="D44" t="str">
            <v>DEPARTEMENTS DIVERS</v>
          </cell>
        </row>
        <row r="45">
          <cell r="B45" t="str">
            <v>10420</v>
          </cell>
          <cell r="C45" t="str">
            <v>820</v>
          </cell>
          <cell r="D45" t="str">
            <v>LABO BIENS, NORMES, CONTRATS</v>
          </cell>
        </row>
        <row r="46">
          <cell r="B46" t="str">
            <v>10501</v>
          </cell>
          <cell r="C46" t="str">
            <v>701</v>
          </cell>
          <cell r="D46" t="str">
            <v>SERVICE GENERAL</v>
          </cell>
        </row>
        <row r="47">
          <cell r="B47" t="str">
            <v>10502</v>
          </cell>
          <cell r="D47" t="str">
            <v>DEPARTEMENTS</v>
          </cell>
        </row>
        <row r="48">
          <cell r="B48" t="str">
            <v>1050201</v>
          </cell>
          <cell r="C48" t="str">
            <v>702</v>
          </cell>
          <cell r="D48" t="str">
            <v>TECHNIQUES DE COMMERCIALISATION</v>
          </cell>
        </row>
        <row r="49">
          <cell r="B49" t="str">
            <v>1050202</v>
          </cell>
          <cell r="C49" t="str">
            <v>703</v>
          </cell>
          <cell r="D49" t="str">
            <v>BIOLOGIE APPLIQUEE</v>
          </cell>
        </row>
        <row r="50">
          <cell r="B50" t="str">
            <v>1050203</v>
          </cell>
          <cell r="C50" t="str">
            <v>704</v>
          </cell>
          <cell r="D50" t="str">
            <v>FORMATION PAR APPRENTISSAGE</v>
          </cell>
        </row>
        <row r="51">
          <cell r="B51" t="str">
            <v>1050204</v>
          </cell>
          <cell r="C51" t="str">
            <v>705</v>
          </cell>
          <cell r="D51" t="str">
            <v>GENIE DU CONDITIONNEMENT ET DE L'EMBALLAGE</v>
          </cell>
        </row>
        <row r="52">
          <cell r="B52" t="str">
            <v>1050205</v>
          </cell>
          <cell r="C52" t="str">
            <v>706</v>
          </cell>
          <cell r="D52" t="str">
            <v>DEPARTEMENT STATISTIQUES ET TRAITEMENT DES DONNEES</v>
          </cell>
        </row>
        <row r="53">
          <cell r="B53" t="str">
            <v>1050206</v>
          </cell>
          <cell r="C53" t="str">
            <v>707</v>
          </cell>
          <cell r="D53" t="str">
            <v>LICENCE PROFESSIONNELLE</v>
          </cell>
        </row>
        <row r="54">
          <cell r="B54" t="str">
            <v>10503</v>
          </cell>
          <cell r="C54" t="str">
            <v>709</v>
          </cell>
          <cell r="D54" t="str">
            <v>CMEP</v>
          </cell>
        </row>
        <row r="55">
          <cell r="B55" t="str">
            <v>10601</v>
          </cell>
          <cell r="C55" t="str">
            <v>311</v>
          </cell>
          <cell r="D55" t="str">
            <v>AFFAIRES GENERALES 311</v>
          </cell>
        </row>
        <row r="56">
          <cell r="B56" t="str">
            <v>10701</v>
          </cell>
          <cell r="C56" t="str">
            <v>401</v>
          </cell>
          <cell r="D56" t="str">
            <v>SERVICE GENERAL</v>
          </cell>
        </row>
        <row r="57">
          <cell r="B57" t="str">
            <v>10801</v>
          </cell>
          <cell r="C57" t="str">
            <v>A01</v>
          </cell>
          <cell r="D57" t="str">
            <v>SERVICE GENERAL</v>
          </cell>
        </row>
        <row r="58">
          <cell r="B58" t="str">
            <v>10802</v>
          </cell>
          <cell r="C58" t="str">
            <v>A02</v>
          </cell>
          <cell r="D58" t="str">
            <v>RECURRENT</v>
          </cell>
        </row>
        <row r="59">
          <cell r="B59" t="str">
            <v>10803</v>
          </cell>
          <cell r="C59" t="str">
            <v>A06</v>
          </cell>
          <cell r="D59" t="str">
            <v>TICE</v>
          </cell>
        </row>
        <row r="60">
          <cell r="B60" t="str">
            <v>10901</v>
          </cell>
          <cell r="C60" t="str">
            <v>B01</v>
          </cell>
          <cell r="D60" t="str">
            <v>SERVICE GENERAL</v>
          </cell>
        </row>
        <row r="61">
          <cell r="B61" t="str">
            <v>11001</v>
          </cell>
          <cell r="C61" t="str">
            <v>D01</v>
          </cell>
          <cell r="D61" t="str">
            <v>SERVICE GENERAL</v>
          </cell>
        </row>
        <row r="62">
          <cell r="B62" t="str">
            <v>11002</v>
          </cell>
          <cell r="C62" t="str">
            <v>D02</v>
          </cell>
          <cell r="D62" t="str">
            <v>C.U.E.F.A. CENTRE UNIVERS. ETUDES FRANCAISE AVIGNON</v>
          </cell>
        </row>
        <row r="63">
          <cell r="B63" t="str">
            <v>11101</v>
          </cell>
          <cell r="C63" t="str">
            <v>001FR</v>
          </cell>
          <cell r="D63" t="str">
            <v>REACTIVITE</v>
          </cell>
        </row>
        <row r="64">
          <cell r="B64" t="str">
            <v>11102</v>
          </cell>
          <cell r="C64" t="str">
            <v>RETAT</v>
          </cell>
          <cell r="D64" t="str">
            <v>ETAT</v>
          </cell>
        </row>
        <row r="65">
          <cell r="B65" t="str">
            <v>11103</v>
          </cell>
          <cell r="C65" t="str">
            <v>RPROP</v>
          </cell>
          <cell r="D65" t="str">
            <v>RESSOURCES PROPRES</v>
          </cell>
        </row>
        <row r="66">
          <cell r="B66" t="str">
            <v>11201</v>
          </cell>
          <cell r="C66" t="str">
            <v>501</v>
          </cell>
          <cell r="D66" t="str">
            <v>SERVICE GENERAL</v>
          </cell>
        </row>
        <row r="67">
          <cell r="B67" t="str">
            <v>11301</v>
          </cell>
          <cell r="C67" t="str">
            <v>C01</v>
          </cell>
          <cell r="D67" t="str">
            <v>SERVICE GENERAL</v>
          </cell>
        </row>
      </sheetData>
      <sheetData sheetId="40">
        <row r="2">
          <cell r="B2" t="str">
            <v>10001</v>
          </cell>
          <cell r="C2" t="str">
            <v>Monsieur le Directeur</v>
          </cell>
          <cell r="D2" t="str">
            <v xml:space="preserve">Services généraux </v>
          </cell>
          <cell r="E2">
            <v>301836.97140571312</v>
          </cell>
          <cell r="F2">
            <v>40556.971405713135</v>
          </cell>
          <cell r="G2">
            <v>261280</v>
          </cell>
          <cell r="H2">
            <v>261280</v>
          </cell>
          <cell r="I2">
            <v>0</v>
          </cell>
          <cell r="J2">
            <v>21310.996152270622</v>
          </cell>
          <cell r="L2">
            <v>775.25</v>
          </cell>
          <cell r="O2">
            <v>261280</v>
          </cell>
          <cell r="Q2">
            <v>22086.246152270622</v>
          </cell>
          <cell r="R2">
            <v>7064</v>
          </cell>
        </row>
        <row r="3">
          <cell r="B3" t="str">
            <v>10003</v>
          </cell>
          <cell r="C3" t="str">
            <v>Monsieur le Directeur</v>
          </cell>
          <cell r="D3" t="str">
            <v>Service Technique Immobilier et Logistique</v>
          </cell>
          <cell r="E3">
            <v>2172044.3487638799</v>
          </cell>
          <cell r="F3">
            <v>305204.90802387975</v>
          </cell>
          <cell r="G3">
            <v>1866839.44074</v>
          </cell>
          <cell r="H3">
            <v>1759041.5507399999</v>
          </cell>
          <cell r="I3">
            <v>-107797.89000000013</v>
          </cell>
          <cell r="K3">
            <v>64996.05</v>
          </cell>
          <cell r="L3">
            <v>219787.44</v>
          </cell>
          <cell r="M3">
            <v>32000</v>
          </cell>
          <cell r="N3">
            <v>110000</v>
          </cell>
          <cell r="O3">
            <v>2041835.49074</v>
          </cell>
          <cell r="Q3">
            <v>219787.44</v>
          </cell>
          <cell r="R3">
            <v>7064</v>
          </cell>
        </row>
        <row r="4">
          <cell r="B4" t="str">
            <v>10004</v>
          </cell>
          <cell r="C4" t="str">
            <v>Monsieur le Directeur</v>
          </cell>
          <cell r="F4">
            <v>0</v>
          </cell>
          <cell r="G4">
            <v>1256193.44475656</v>
          </cell>
          <cell r="H4">
            <v>1256193.44475656</v>
          </cell>
          <cell r="I4">
            <v>0</v>
          </cell>
          <cell r="O4">
            <v>1256193.44475656</v>
          </cell>
          <cell r="Q4">
            <v>0</v>
          </cell>
          <cell r="R4">
            <v>7064</v>
          </cell>
        </row>
        <row r="5">
          <cell r="B5" t="str">
            <v>10006</v>
          </cell>
          <cell r="C5" t="str">
            <v>Monsieur le Directeur</v>
          </cell>
          <cell r="D5" t="str">
            <v>Cellule Communication</v>
          </cell>
          <cell r="E5">
            <v>136813.10041684101</v>
          </cell>
          <cell r="F5">
            <v>24235.544104246273</v>
          </cell>
          <cell r="G5">
            <v>112577.55631259474</v>
          </cell>
          <cell r="H5">
            <v>107577.5563125945</v>
          </cell>
          <cell r="I5">
            <v>-5000.0000000002328</v>
          </cell>
          <cell r="J5">
            <v>5211.6759018000002</v>
          </cell>
          <cell r="L5">
            <v>618.30999999999995</v>
          </cell>
          <cell r="M5">
            <v>2000</v>
          </cell>
          <cell r="O5">
            <v>112577.55631259474</v>
          </cell>
          <cell r="Q5">
            <v>5829.9859018000006</v>
          </cell>
          <cell r="R5">
            <v>7064</v>
          </cell>
        </row>
        <row r="6">
          <cell r="B6" t="str">
            <v>10008</v>
          </cell>
          <cell r="C6" t="str">
            <v>Monsieur le Directeur</v>
          </cell>
          <cell r="D6" t="str">
            <v>Mission Culture</v>
          </cell>
          <cell r="E6">
            <v>46885.662683249502</v>
          </cell>
          <cell r="F6">
            <v>7445.6626832494649</v>
          </cell>
          <cell r="G6">
            <v>39440.000000000036</v>
          </cell>
          <cell r="H6">
            <v>27660</v>
          </cell>
          <cell r="I6">
            <v>-11780.000000000036</v>
          </cell>
          <cell r="J6">
            <v>17797.375220000002</v>
          </cell>
          <cell r="L6">
            <v>341.14</v>
          </cell>
          <cell r="M6">
            <v>3000</v>
          </cell>
          <cell r="O6">
            <v>39440.000000000036</v>
          </cell>
          <cell r="Q6">
            <v>18138.515220000001</v>
          </cell>
          <cell r="R6">
            <v>7064</v>
          </cell>
        </row>
        <row r="7">
          <cell r="B7" t="str">
            <v>10009</v>
          </cell>
          <cell r="C7" t="str">
            <v>Monsieur le Directeur</v>
          </cell>
          <cell r="D7" t="str">
            <v>Maison de la Recherche</v>
          </cell>
          <cell r="E7">
            <v>195511.89723652502</v>
          </cell>
          <cell r="F7">
            <v>36927.897236525037</v>
          </cell>
          <cell r="G7">
            <v>158584</v>
          </cell>
          <cell r="H7">
            <v>158584</v>
          </cell>
          <cell r="I7">
            <v>0</v>
          </cell>
          <cell r="J7">
            <v>72415.032500000001</v>
          </cell>
          <cell r="K7">
            <v>1073.8800000000001</v>
          </cell>
          <cell r="L7">
            <v>7596.95</v>
          </cell>
          <cell r="M7">
            <v>6500</v>
          </cell>
          <cell r="O7">
            <v>159657.88</v>
          </cell>
          <cell r="Q7">
            <v>80011.982499999998</v>
          </cell>
          <cell r="R7">
            <v>7064</v>
          </cell>
        </row>
        <row r="8">
          <cell r="B8" t="str">
            <v>10101</v>
          </cell>
          <cell r="C8" t="str">
            <v>Monsieur le Directeur</v>
          </cell>
          <cell r="D8" t="str">
            <v>UFR Arts Lettres et Langues</v>
          </cell>
          <cell r="E8">
            <v>267497.29839201539</v>
          </cell>
          <cell r="F8">
            <v>26855.298392015407</v>
          </cell>
          <cell r="G8">
            <v>240642</v>
          </cell>
          <cell r="H8">
            <v>240642</v>
          </cell>
          <cell r="I8">
            <v>0</v>
          </cell>
          <cell r="J8">
            <v>190699.56</v>
          </cell>
          <cell r="K8">
            <v>5359.61</v>
          </cell>
          <cell r="L8">
            <v>19001.650000000001</v>
          </cell>
          <cell r="M8">
            <v>20000</v>
          </cell>
          <cell r="O8">
            <v>246001.61</v>
          </cell>
          <cell r="P8">
            <v>14819</v>
          </cell>
          <cell r="Q8">
            <v>209701.21</v>
          </cell>
          <cell r="R8">
            <v>1314</v>
          </cell>
        </row>
        <row r="9">
          <cell r="B9" t="str">
            <v>10201</v>
          </cell>
          <cell r="C9" t="str">
            <v>Monsieur le Directeur</v>
          </cell>
          <cell r="D9" t="str">
            <v>UFR Sciences et Technologies</v>
          </cell>
          <cell r="E9">
            <v>579053.77840197692</v>
          </cell>
          <cell r="F9">
            <v>62733.77840197691</v>
          </cell>
          <cell r="G9">
            <v>516320</v>
          </cell>
          <cell r="H9">
            <v>516320</v>
          </cell>
          <cell r="I9">
            <v>0</v>
          </cell>
          <cell r="J9">
            <v>186894.54637896514</v>
          </cell>
          <cell r="K9">
            <v>247820.15</v>
          </cell>
          <cell r="L9">
            <v>378823.5</v>
          </cell>
          <cell r="M9">
            <v>80000</v>
          </cell>
          <cell r="O9">
            <v>764140.15</v>
          </cell>
          <cell r="P9">
            <v>222054</v>
          </cell>
          <cell r="Q9">
            <v>565718.04637896514</v>
          </cell>
          <cell r="R9">
            <v>1188</v>
          </cell>
        </row>
        <row r="10">
          <cell r="B10" t="str">
            <v>1020207</v>
          </cell>
          <cell r="C10" t="str">
            <v>Monsieur le Directeur</v>
          </cell>
          <cell r="D10" t="str">
            <v>CERI</v>
          </cell>
          <cell r="E10">
            <v>160225.41006140778</v>
          </cell>
          <cell r="F10">
            <v>60260.858255207328</v>
          </cell>
          <cell r="G10">
            <v>99964.551806200441</v>
          </cell>
          <cell r="H10">
            <v>99964.551806200441</v>
          </cell>
          <cell r="I10">
            <v>0</v>
          </cell>
          <cell r="J10">
            <v>36090</v>
          </cell>
          <cell r="K10">
            <v>989.31</v>
          </cell>
          <cell r="L10">
            <v>60171.66</v>
          </cell>
          <cell r="M10">
            <v>91000</v>
          </cell>
          <cell r="O10">
            <v>100953.86180620044</v>
          </cell>
          <cell r="Q10">
            <v>96261.66</v>
          </cell>
          <cell r="R10">
            <v>340</v>
          </cell>
        </row>
        <row r="11">
          <cell r="B11" t="str">
            <v>10301</v>
          </cell>
          <cell r="C11" t="str">
            <v>Madame la Directrice</v>
          </cell>
          <cell r="D11" t="str">
            <v>UFR Sciences Humaines et Sociales</v>
          </cell>
          <cell r="E11">
            <v>327506.6997338527</v>
          </cell>
          <cell r="F11">
            <v>69346.699733852714</v>
          </cell>
          <cell r="G11">
            <v>258160</v>
          </cell>
          <cell r="H11">
            <v>258160</v>
          </cell>
          <cell r="I11">
            <v>0</v>
          </cell>
          <cell r="J11">
            <v>172978</v>
          </cell>
          <cell r="K11">
            <v>5989.57</v>
          </cell>
          <cell r="L11">
            <v>35071.040000000001</v>
          </cell>
          <cell r="M11">
            <v>12000</v>
          </cell>
          <cell r="O11">
            <v>264149.57</v>
          </cell>
          <cell r="P11">
            <v>53067</v>
          </cell>
          <cell r="Q11">
            <v>208049.04</v>
          </cell>
          <cell r="R11">
            <v>1029</v>
          </cell>
        </row>
        <row r="12">
          <cell r="B12" t="str">
            <v>10401</v>
          </cell>
          <cell r="C12" t="str">
            <v>Monsieur le Directeur</v>
          </cell>
          <cell r="D12" t="str">
            <v>UFR Droit Economie Gestion</v>
          </cell>
          <cell r="E12">
            <v>424903.59270518972</v>
          </cell>
          <cell r="F12">
            <v>63479.592705189716</v>
          </cell>
          <cell r="G12">
            <v>361424</v>
          </cell>
          <cell r="H12">
            <v>361424</v>
          </cell>
          <cell r="I12">
            <v>0</v>
          </cell>
          <cell r="J12">
            <v>314549.33287665609</v>
          </cell>
          <cell r="K12">
            <v>722.9</v>
          </cell>
          <cell r="L12">
            <v>4809.1000000000004</v>
          </cell>
          <cell r="M12">
            <v>6000</v>
          </cell>
          <cell r="O12">
            <v>362146.9</v>
          </cell>
          <cell r="P12">
            <v>15575</v>
          </cell>
          <cell r="Q12">
            <v>319358.43287665606</v>
          </cell>
          <cell r="R12">
            <v>1851</v>
          </cell>
        </row>
        <row r="13">
          <cell r="B13" t="str">
            <v>10501</v>
          </cell>
          <cell r="C13" t="str">
            <v>Madame la Directrice</v>
          </cell>
          <cell r="D13" t="str">
            <v>Insitut Universitaire de Technologie</v>
          </cell>
          <cell r="E13">
            <v>663635.26774648298</v>
          </cell>
          <cell r="F13">
            <v>151339.54552648269</v>
          </cell>
          <cell r="G13">
            <v>512295.72222000029</v>
          </cell>
          <cell r="H13">
            <v>494295.72222000005</v>
          </cell>
          <cell r="I13">
            <v>-18000.000000000233</v>
          </cell>
          <cell r="J13">
            <v>476499.38</v>
          </cell>
          <cell r="K13">
            <v>17621.599999999999</v>
          </cell>
          <cell r="L13">
            <v>117533.31</v>
          </cell>
          <cell r="M13">
            <v>30000</v>
          </cell>
          <cell r="N13">
            <v>43664</v>
          </cell>
          <cell r="O13">
            <v>573581.32222000032</v>
          </cell>
          <cell r="Q13">
            <v>594032.68999999994</v>
          </cell>
          <cell r="R13">
            <v>506</v>
          </cell>
        </row>
        <row r="14">
          <cell r="B14" t="str">
            <v>10601</v>
          </cell>
          <cell r="C14" t="str">
            <v>Madame la Directrice</v>
          </cell>
          <cell r="D14" t="str">
            <v>Service Commun de Documentation</v>
          </cell>
          <cell r="E14">
            <v>771524.23325127573</v>
          </cell>
          <cell r="F14">
            <v>137566.32894313079</v>
          </cell>
          <cell r="G14">
            <v>633957.90430814493</v>
          </cell>
          <cell r="H14">
            <v>633957.90430814493</v>
          </cell>
          <cell r="I14">
            <v>0</v>
          </cell>
          <cell r="J14">
            <v>75570.878977259388</v>
          </cell>
          <cell r="K14">
            <v>1831.88</v>
          </cell>
          <cell r="L14">
            <v>28982.27</v>
          </cell>
          <cell r="M14">
            <v>20000</v>
          </cell>
          <cell r="N14">
            <v>165935</v>
          </cell>
          <cell r="O14">
            <v>801724.78430814494</v>
          </cell>
          <cell r="Q14">
            <v>104553.14897725939</v>
          </cell>
          <cell r="R14">
            <v>7064</v>
          </cell>
        </row>
        <row r="15">
          <cell r="B15" t="str">
            <v>10701</v>
          </cell>
          <cell r="C15" t="str">
            <v>Monsieur le Directeur</v>
          </cell>
          <cell r="D15" t="str">
            <v>Service Commun Universitaire d'Information et d'Orientation</v>
          </cell>
          <cell r="E15">
            <v>281438.81247338071</v>
          </cell>
          <cell r="F15">
            <v>42271.384136879511</v>
          </cell>
          <cell r="G15">
            <v>239167.42833650118</v>
          </cell>
          <cell r="H15">
            <v>239167.42833650118</v>
          </cell>
          <cell r="I15">
            <v>0</v>
          </cell>
          <cell r="J15">
            <v>162126.90529956573</v>
          </cell>
          <cell r="K15">
            <v>250.66</v>
          </cell>
          <cell r="L15">
            <v>2577.81</v>
          </cell>
          <cell r="M15">
            <v>10000</v>
          </cell>
          <cell r="O15">
            <v>239418.08833650118</v>
          </cell>
          <cell r="Q15">
            <v>164704.71529956572</v>
          </cell>
          <cell r="R15">
            <v>7064</v>
          </cell>
        </row>
        <row r="16">
          <cell r="B16" t="str">
            <v>10801</v>
          </cell>
          <cell r="C16" t="str">
            <v>Monsieur le Directeur</v>
          </cell>
          <cell r="D16" t="str">
            <v>Direction Opérationnelle des systèmes d'information</v>
          </cell>
          <cell r="E16">
            <v>919103.74832195556</v>
          </cell>
          <cell r="F16">
            <v>92048.966321955522</v>
          </cell>
          <cell r="G16">
            <v>827054.78200000001</v>
          </cell>
          <cell r="H16">
            <v>827054.78200000001</v>
          </cell>
          <cell r="I16">
            <v>0</v>
          </cell>
          <cell r="J16">
            <v>119323.25248624961</v>
          </cell>
          <cell r="K16">
            <v>36090.83</v>
          </cell>
          <cell r="L16">
            <v>180982.36</v>
          </cell>
          <cell r="M16">
            <v>366100</v>
          </cell>
          <cell r="O16">
            <v>863145.61199999996</v>
          </cell>
          <cell r="Q16">
            <v>300305.61248624959</v>
          </cell>
          <cell r="R16">
            <v>7064</v>
          </cell>
        </row>
        <row r="17">
          <cell r="B17" t="str">
            <v>10901</v>
          </cell>
          <cell r="C17" t="str">
            <v>Monsieur le Directeur</v>
          </cell>
          <cell r="D17" t="str">
            <v>Service Commun de Formation Continue</v>
          </cell>
          <cell r="E17">
            <v>111122.52891920561</v>
          </cell>
          <cell r="F17">
            <v>84193.426859205603</v>
          </cell>
          <cell r="G17">
            <v>26929.102060000005</v>
          </cell>
          <cell r="H17">
            <v>26929.102060000005</v>
          </cell>
          <cell r="I17">
            <v>0</v>
          </cell>
          <cell r="J17">
            <v>766433.88774541533</v>
          </cell>
          <cell r="K17">
            <v>532.45000000000005</v>
          </cell>
          <cell r="L17">
            <v>7989.15</v>
          </cell>
          <cell r="M17">
            <v>20000</v>
          </cell>
          <cell r="O17">
            <v>27461.552060000005</v>
          </cell>
          <cell r="Q17">
            <v>774423.03774541535</v>
          </cell>
          <cell r="R17">
            <v>487</v>
          </cell>
        </row>
        <row r="18">
          <cell r="B18" t="str">
            <v>11001</v>
          </cell>
          <cell r="C18" t="str">
            <v>Madame la Directrice</v>
          </cell>
          <cell r="D18" t="str">
            <v>Service des Relations Internationales</v>
          </cell>
          <cell r="E18">
            <v>127866.58730780536</v>
          </cell>
          <cell r="F18">
            <v>26446.587307805356</v>
          </cell>
          <cell r="G18">
            <v>101420</v>
          </cell>
          <cell r="H18">
            <v>101420</v>
          </cell>
          <cell r="I18">
            <v>0</v>
          </cell>
          <cell r="J18">
            <v>186149.69222848216</v>
          </cell>
          <cell r="K18">
            <v>0</v>
          </cell>
          <cell r="L18">
            <v>4034.58</v>
          </cell>
          <cell r="M18">
            <v>2000</v>
          </cell>
          <cell r="O18">
            <v>101420</v>
          </cell>
          <cell r="Q18">
            <v>190184.27222848215</v>
          </cell>
          <cell r="R18">
            <v>80</v>
          </cell>
        </row>
        <row r="19">
          <cell r="B19" t="str">
            <v>11101</v>
          </cell>
          <cell r="C19" t="str">
            <v>Monsieur le Directeur</v>
          </cell>
          <cell r="D19" t="str">
            <v>Masse salariale</v>
          </cell>
          <cell r="E19">
            <v>18176.842760000003</v>
          </cell>
          <cell r="F19">
            <v>0</v>
          </cell>
          <cell r="G19">
            <v>18176.842760000003</v>
          </cell>
          <cell r="H19">
            <v>18176.842760000003</v>
          </cell>
          <cell r="I19">
            <v>0</v>
          </cell>
          <cell r="O19">
            <v>18176.842760000003</v>
          </cell>
          <cell r="Q19">
            <v>0</v>
          </cell>
          <cell r="R19">
            <v>7064</v>
          </cell>
        </row>
        <row r="20">
          <cell r="B20" t="str">
            <v>11201</v>
          </cell>
          <cell r="C20" t="str">
            <v>Monsieur le Directeur</v>
          </cell>
          <cell r="D20" t="str">
            <v>Service Universitaire des Activités Physiques et Sportives</v>
          </cell>
          <cell r="E20">
            <v>137489.04509924469</v>
          </cell>
          <cell r="F20">
            <v>25279.994719244696</v>
          </cell>
          <cell r="G20">
            <v>112209.05037999999</v>
          </cell>
          <cell r="H20">
            <v>112209.05037999999</v>
          </cell>
          <cell r="I20">
            <v>0</v>
          </cell>
          <cell r="J20">
            <v>102322.47684107709</v>
          </cell>
          <cell r="K20">
            <v>150.24</v>
          </cell>
          <cell r="L20">
            <v>3898.95</v>
          </cell>
          <cell r="M20">
            <v>3000</v>
          </cell>
          <cell r="N20">
            <v>33180</v>
          </cell>
          <cell r="O20">
            <v>145539.29037999999</v>
          </cell>
          <cell r="Q20">
            <v>106221.42684107709</v>
          </cell>
          <cell r="R20">
            <v>7064</v>
          </cell>
        </row>
        <row r="21">
          <cell r="B21" t="str">
            <v>11301</v>
          </cell>
          <cell r="C21" t="str">
            <v>Monsieur le Directeur</v>
          </cell>
          <cell r="D21" t="str">
            <v>Centre Universitaire de Formation des Enseignants</v>
          </cell>
          <cell r="E21">
            <v>13336.32432</v>
          </cell>
          <cell r="F21">
            <v>0</v>
          </cell>
          <cell r="G21">
            <v>13336.32432</v>
          </cell>
          <cell r="H21">
            <v>13336.32432</v>
          </cell>
          <cell r="I21">
            <v>0</v>
          </cell>
          <cell r="J21">
            <v>63969.280394797803</v>
          </cell>
          <cell r="K21">
            <v>94.72</v>
          </cell>
          <cell r="L21">
            <v>578.55999999999995</v>
          </cell>
          <cell r="M21">
            <v>1500</v>
          </cell>
          <cell r="O21">
            <v>13431.044319999999</v>
          </cell>
          <cell r="Q21">
            <v>64547.8403947978</v>
          </cell>
          <cell r="R21">
            <v>7064</v>
          </cell>
        </row>
      </sheetData>
      <sheetData sheetId="41">
        <row r="2">
          <cell r="B2" t="str">
            <v>10001</v>
          </cell>
          <cell r="D2" t="str">
            <v>service</v>
          </cell>
          <cell r="E2" t="str">
            <v>Monsieur le Directeur Général des services</v>
          </cell>
          <cell r="F2">
            <v>301836.96999999997</v>
          </cell>
          <cell r="G2">
            <v>301061.71999999997</v>
          </cell>
          <cell r="H2">
            <v>260504.75</v>
          </cell>
          <cell r="I2">
            <v>40556.969999999972</v>
          </cell>
          <cell r="J2">
            <v>0</v>
          </cell>
          <cell r="L2">
            <v>21310.996152270622</v>
          </cell>
          <cell r="N2">
            <v>260504.75</v>
          </cell>
          <cell r="O2">
            <v>301061.71999999997</v>
          </cell>
          <cell r="P2">
            <v>449000</v>
          </cell>
          <cell r="Q2">
            <v>73938.28</v>
          </cell>
          <cell r="R2">
            <v>47700</v>
          </cell>
          <cell r="S2">
            <v>477000</v>
          </cell>
          <cell r="T2">
            <v>401300</v>
          </cell>
          <cell r="V2">
            <v>21500</v>
          </cell>
          <cell r="Y2">
            <v>401300</v>
          </cell>
          <cell r="Z2" t="e">
            <v>#REF!</v>
          </cell>
          <cell r="AA2" t="e">
            <v>#REF!</v>
          </cell>
          <cell r="AB2">
            <v>7051</v>
          </cell>
        </row>
        <row r="3">
          <cell r="B3" t="str">
            <v>10003</v>
          </cell>
          <cell r="C3" t="str">
            <v>Service Technique Immobilier et Logistique</v>
          </cell>
          <cell r="D3" t="str">
            <v>service</v>
          </cell>
          <cell r="E3" t="str">
            <v>Monsieur le Responsable du</v>
          </cell>
          <cell r="F3">
            <v>2172044.35</v>
          </cell>
          <cell r="G3">
            <v>2017252.96</v>
          </cell>
          <cell r="H3">
            <v>1712048.05</v>
          </cell>
          <cell r="I3">
            <v>305204.90999999992</v>
          </cell>
          <cell r="J3">
            <v>32000</v>
          </cell>
          <cell r="K3">
            <v>65000</v>
          </cell>
          <cell r="N3">
            <v>1777048.05</v>
          </cell>
          <cell r="O3">
            <v>2017252.96</v>
          </cell>
          <cell r="P3">
            <v>2050000</v>
          </cell>
          <cell r="Q3">
            <v>32747.040000000037</v>
          </cell>
          <cell r="R3">
            <v>251659.7</v>
          </cell>
          <cell r="S3">
            <v>2516597</v>
          </cell>
          <cell r="T3">
            <v>1798340.3</v>
          </cell>
          <cell r="U3">
            <v>65000</v>
          </cell>
          <cell r="Y3">
            <v>1863340.3</v>
          </cell>
          <cell r="Z3" t="e">
            <v>#REF!</v>
          </cell>
          <cell r="AA3" t="e">
            <v>#REF!</v>
          </cell>
          <cell r="AB3">
            <v>7051</v>
          </cell>
        </row>
        <row r="4">
          <cell r="B4" t="str">
            <v>10004</v>
          </cell>
          <cell r="D4" t="str">
            <v>service</v>
          </cell>
          <cell r="E4" t="str">
            <v>Monsieur le Directeur Général des services</v>
          </cell>
          <cell r="F4">
            <v>0</v>
          </cell>
          <cell r="G4">
            <v>0</v>
          </cell>
          <cell r="H4">
            <v>1256193.44</v>
          </cell>
          <cell r="J4">
            <v>0</v>
          </cell>
          <cell r="N4">
            <v>1256193.44</v>
          </cell>
          <cell r="Q4">
            <v>0</v>
          </cell>
          <cell r="R4">
            <v>0</v>
          </cell>
          <cell r="T4">
            <v>888684.28699999989</v>
          </cell>
          <cell r="Y4">
            <v>888684.28699999989</v>
          </cell>
          <cell r="AB4">
            <v>7051</v>
          </cell>
        </row>
        <row r="5">
          <cell r="B5" t="str">
            <v>10006</v>
          </cell>
          <cell r="C5" t="str">
            <v>Cellule Communication</v>
          </cell>
          <cell r="D5" t="str">
            <v>service</v>
          </cell>
          <cell r="E5" t="str">
            <v>Monsieur le chargé de la</v>
          </cell>
          <cell r="F5">
            <v>136813.1</v>
          </cell>
          <cell r="G5">
            <v>136194.79</v>
          </cell>
          <cell r="H5">
            <v>111959.25</v>
          </cell>
          <cell r="I5">
            <v>24235.540000000008</v>
          </cell>
          <cell r="J5">
            <v>2000</v>
          </cell>
          <cell r="L5">
            <v>5211.6759018000002</v>
          </cell>
          <cell r="N5">
            <v>111959.25</v>
          </cell>
          <cell r="O5">
            <v>134947</v>
          </cell>
          <cell r="P5">
            <v>134947</v>
          </cell>
          <cell r="Q5">
            <v>0</v>
          </cell>
          <cell r="R5">
            <v>16594.7</v>
          </cell>
          <cell r="S5">
            <v>165947</v>
          </cell>
          <cell r="T5">
            <v>118352.3</v>
          </cell>
          <cell r="V5">
            <v>5300</v>
          </cell>
          <cell r="Y5">
            <v>118352.3</v>
          </cell>
          <cell r="Z5" t="e">
            <v>#REF!</v>
          </cell>
          <cell r="AA5" t="e">
            <v>#REF!</v>
          </cell>
          <cell r="AB5">
            <v>7051</v>
          </cell>
        </row>
        <row r="6">
          <cell r="B6" t="str">
            <v>10007</v>
          </cell>
          <cell r="C6" t="str">
            <v>Mission Culture et Vie de Campus</v>
          </cell>
          <cell r="D6" t="str">
            <v>service</v>
          </cell>
          <cell r="E6" t="str">
            <v>Monsieur le chargé de la</v>
          </cell>
          <cell r="F6">
            <v>46885.66</v>
          </cell>
          <cell r="G6">
            <v>46544.52</v>
          </cell>
          <cell r="H6">
            <v>39098.86</v>
          </cell>
          <cell r="I6">
            <v>7445.6599999999962</v>
          </cell>
          <cell r="J6">
            <v>3000</v>
          </cell>
          <cell r="L6">
            <v>17797.375220000002</v>
          </cell>
          <cell r="N6">
            <v>39098.86</v>
          </cell>
          <cell r="O6">
            <v>23705</v>
          </cell>
          <cell r="P6">
            <v>33705</v>
          </cell>
          <cell r="Q6">
            <v>10000</v>
          </cell>
          <cell r="R6">
            <v>0</v>
          </cell>
          <cell r="S6">
            <v>103705</v>
          </cell>
          <cell r="T6">
            <v>33705</v>
          </cell>
          <cell r="V6">
            <v>17800</v>
          </cell>
          <cell r="Y6">
            <v>33705</v>
          </cell>
          <cell r="Z6">
            <v>60000</v>
          </cell>
          <cell r="AA6" t="e">
            <v>#REF!</v>
          </cell>
          <cell r="AB6">
            <v>7051</v>
          </cell>
        </row>
        <row r="7">
          <cell r="B7" t="str">
            <v>10009</v>
          </cell>
          <cell r="C7" t="str">
            <v>Maison de la Recherche</v>
          </cell>
          <cell r="D7" t="str">
            <v>service</v>
          </cell>
          <cell r="E7" t="str">
            <v>Monsieur le Vice-Président du conseil scientifique</v>
          </cell>
          <cell r="F7">
            <v>195511.9</v>
          </cell>
          <cell r="G7">
            <v>188988.83</v>
          </cell>
          <cell r="H7">
            <v>152060.93</v>
          </cell>
          <cell r="I7">
            <v>36927.899999999994</v>
          </cell>
          <cell r="J7">
            <v>6500</v>
          </cell>
          <cell r="L7">
            <v>72415.032500000001</v>
          </cell>
          <cell r="N7">
            <v>152060.93</v>
          </cell>
          <cell r="O7">
            <v>188988.83</v>
          </cell>
          <cell r="P7">
            <v>278988.82999999996</v>
          </cell>
          <cell r="Q7">
            <v>89999.999999999971</v>
          </cell>
          <cell r="R7">
            <v>93898.883000000002</v>
          </cell>
          <cell r="S7">
            <v>938988.83</v>
          </cell>
          <cell r="T7">
            <v>185089.94699999996</v>
          </cell>
          <cell r="V7">
            <v>72500</v>
          </cell>
          <cell r="Y7">
            <v>185089.94699999996</v>
          </cell>
          <cell r="Z7">
            <v>660000</v>
          </cell>
          <cell r="AA7" t="e">
            <v>#REF!</v>
          </cell>
          <cell r="AB7">
            <v>7051</v>
          </cell>
        </row>
        <row r="8">
          <cell r="B8" t="str">
            <v>10101</v>
          </cell>
          <cell r="C8" t="str">
            <v>UFR-ip Arts Lettres et Langues</v>
          </cell>
          <cell r="D8" t="str">
            <v>composante</v>
          </cell>
          <cell r="E8" t="str">
            <v>Monsieur le Doyen de l'</v>
          </cell>
          <cell r="F8">
            <v>267497.3</v>
          </cell>
          <cell r="G8">
            <v>253855.26</v>
          </cell>
          <cell r="H8">
            <v>226999.96</v>
          </cell>
          <cell r="I8">
            <v>26855.300000000017</v>
          </cell>
          <cell r="J8">
            <v>20000</v>
          </cell>
          <cell r="L8">
            <v>209699.55525110406</v>
          </cell>
          <cell r="M8">
            <v>14819</v>
          </cell>
          <cell r="N8">
            <v>226999.96</v>
          </cell>
          <cell r="O8">
            <v>253855.26</v>
          </cell>
          <cell r="P8">
            <v>278166</v>
          </cell>
          <cell r="Q8">
            <v>24310.739999999991</v>
          </cell>
          <cell r="R8">
            <v>28216.600000000002</v>
          </cell>
          <cell r="S8">
            <v>282166</v>
          </cell>
          <cell r="T8">
            <v>249949.4</v>
          </cell>
          <cell r="V8">
            <v>210000</v>
          </cell>
          <cell r="Y8">
            <v>249949.4</v>
          </cell>
          <cell r="Z8" t="e">
            <v>#REF!</v>
          </cell>
          <cell r="AA8" t="e">
            <v>#REF!</v>
          </cell>
          <cell r="AB8">
            <v>1261</v>
          </cell>
        </row>
        <row r="9">
          <cell r="B9" t="str">
            <v>10201</v>
          </cell>
          <cell r="C9" t="str">
            <v>UFR-ip Sciences et Technologies</v>
          </cell>
          <cell r="D9" t="str">
            <v>composante</v>
          </cell>
          <cell r="E9" t="str">
            <v>Monsieur le Doyen de l'</v>
          </cell>
          <cell r="F9">
            <v>579053.78</v>
          </cell>
          <cell r="G9">
            <v>448050.43</v>
          </cell>
          <cell r="H9">
            <v>385316.65</v>
          </cell>
          <cell r="I9">
            <v>62733.77999999997</v>
          </cell>
          <cell r="J9">
            <v>80000</v>
          </cell>
          <cell r="L9">
            <v>186894.54637896514</v>
          </cell>
          <cell r="M9">
            <v>222054</v>
          </cell>
          <cell r="N9">
            <v>385316.65</v>
          </cell>
          <cell r="O9">
            <v>448050.43</v>
          </cell>
          <cell r="P9">
            <v>448050.43</v>
          </cell>
          <cell r="Q9">
            <v>0</v>
          </cell>
          <cell r="R9">
            <v>49555.043000000005</v>
          </cell>
          <cell r="S9">
            <v>495550.43</v>
          </cell>
          <cell r="T9">
            <v>398495.38699999999</v>
          </cell>
          <cell r="V9">
            <v>190000</v>
          </cell>
          <cell r="Y9">
            <v>398495.38699999999</v>
          </cell>
          <cell r="Z9" t="e">
            <v>#REF!</v>
          </cell>
          <cell r="AA9" t="e">
            <v>#REF!</v>
          </cell>
          <cell r="AB9">
            <v>1195</v>
          </cell>
        </row>
        <row r="10">
          <cell r="B10" t="str">
            <v>1020207</v>
          </cell>
          <cell r="C10" t="str">
            <v>CERI</v>
          </cell>
          <cell r="D10" t="str">
            <v>composante</v>
          </cell>
          <cell r="E10" t="str">
            <v>Monsieur le Directeur du</v>
          </cell>
          <cell r="F10">
            <v>160225.41</v>
          </cell>
          <cell r="G10">
            <v>101043.06</v>
          </cell>
          <cell r="H10">
            <v>40782.199999999997</v>
          </cell>
          <cell r="I10">
            <v>60260.86</v>
          </cell>
          <cell r="J10">
            <v>91000</v>
          </cell>
          <cell r="L10">
            <v>95182.316356313662</v>
          </cell>
          <cell r="N10">
            <v>40782.199999999997</v>
          </cell>
          <cell r="O10">
            <v>101043.06</v>
          </cell>
          <cell r="P10">
            <v>109890</v>
          </cell>
          <cell r="Q10">
            <v>8846.9400000000023</v>
          </cell>
          <cell r="R10">
            <v>10989</v>
          </cell>
          <cell r="S10">
            <v>109890</v>
          </cell>
          <cell r="T10">
            <v>98901</v>
          </cell>
          <cell r="V10">
            <v>36090</v>
          </cell>
          <cell r="Y10">
            <v>98901</v>
          </cell>
          <cell r="Z10">
            <v>212350</v>
          </cell>
          <cell r="AA10" t="e">
            <v>#REF!</v>
          </cell>
          <cell r="AB10">
            <v>398</v>
          </cell>
        </row>
        <row r="11">
          <cell r="B11" t="str">
            <v>10301</v>
          </cell>
          <cell r="C11" t="str">
            <v>UFR-ip Sciences Humaines et Sociales</v>
          </cell>
          <cell r="D11" t="str">
            <v>composante</v>
          </cell>
          <cell r="E11" t="str">
            <v>Monsieur le Doyen de l'</v>
          </cell>
          <cell r="F11">
            <v>327506.7</v>
          </cell>
          <cell r="G11">
            <v>298425.65999999997</v>
          </cell>
          <cell r="H11">
            <v>229078.96</v>
          </cell>
          <cell r="I11">
            <v>69346.699999999983</v>
          </cell>
          <cell r="J11">
            <v>12000</v>
          </cell>
          <cell r="L11">
            <v>224678.09491189718</v>
          </cell>
          <cell r="M11">
            <v>53067</v>
          </cell>
          <cell r="N11">
            <v>229078.96</v>
          </cell>
          <cell r="O11">
            <v>249804</v>
          </cell>
          <cell r="P11">
            <v>249804</v>
          </cell>
          <cell r="Q11">
            <v>0</v>
          </cell>
          <cell r="R11">
            <v>27780.400000000001</v>
          </cell>
          <cell r="S11">
            <v>277804</v>
          </cell>
          <cell r="T11">
            <v>222023.6</v>
          </cell>
          <cell r="V11">
            <v>225000</v>
          </cell>
          <cell r="Y11">
            <v>222023.6</v>
          </cell>
          <cell r="Z11" t="e">
            <v>#REF!</v>
          </cell>
          <cell r="AA11" t="e">
            <v>#REF!</v>
          </cell>
          <cell r="AB11">
            <v>949</v>
          </cell>
        </row>
        <row r="12">
          <cell r="B12" t="str">
            <v>10401</v>
          </cell>
          <cell r="C12" t="str">
            <v>UFR-ip Droit Economie Gestion</v>
          </cell>
          <cell r="D12" t="str">
            <v>composante</v>
          </cell>
          <cell r="E12" t="str">
            <v>Monsieur le Doyen de l'</v>
          </cell>
          <cell r="F12">
            <v>424903.59</v>
          </cell>
          <cell r="G12">
            <v>420817.39</v>
          </cell>
          <cell r="H12">
            <v>357337.8</v>
          </cell>
          <cell r="I12">
            <v>63479.590000000026</v>
          </cell>
          <cell r="J12">
            <v>6000</v>
          </cell>
          <cell r="K12">
            <v>38000</v>
          </cell>
          <cell r="L12">
            <v>314549.33287665609</v>
          </cell>
          <cell r="M12">
            <v>15575</v>
          </cell>
          <cell r="N12">
            <v>395337.8</v>
          </cell>
          <cell r="O12">
            <v>420817.39</v>
          </cell>
          <cell r="P12">
            <v>445128</v>
          </cell>
          <cell r="Q12">
            <v>24310.609999999986</v>
          </cell>
          <cell r="R12">
            <v>53267.700000000004</v>
          </cell>
          <cell r="S12">
            <v>532677</v>
          </cell>
          <cell r="T12">
            <v>391860.3</v>
          </cell>
          <cell r="U12">
            <v>38000</v>
          </cell>
          <cell r="V12">
            <v>315000</v>
          </cell>
          <cell r="Y12">
            <v>429860.3</v>
          </cell>
          <cell r="Z12" t="e">
            <v>#REF!</v>
          </cell>
          <cell r="AA12" t="e">
            <v>#REF!</v>
          </cell>
          <cell r="AB12">
            <v>2158</v>
          </cell>
        </row>
        <row r="13">
          <cell r="B13" t="str">
            <v>10501</v>
          </cell>
          <cell r="C13" t="str">
            <v>Insitut Universitaire de Technologie</v>
          </cell>
          <cell r="D13" t="str">
            <v>composante</v>
          </cell>
          <cell r="E13" t="str">
            <v>Madame la Directrice de</v>
          </cell>
          <cell r="F13">
            <v>663635.27</v>
          </cell>
          <cell r="G13">
            <v>563723.56000000006</v>
          </cell>
          <cell r="H13">
            <v>412384.01</v>
          </cell>
          <cell r="I13">
            <v>151339.55000000005</v>
          </cell>
          <cell r="J13">
            <v>30000</v>
          </cell>
          <cell r="K13">
            <v>43664</v>
          </cell>
          <cell r="L13">
            <v>476499.38</v>
          </cell>
          <cell r="N13">
            <v>456048.01</v>
          </cell>
          <cell r="O13">
            <v>563723.56000000006</v>
          </cell>
          <cell r="P13">
            <v>613723.56000000006</v>
          </cell>
          <cell r="Q13">
            <v>50000</v>
          </cell>
          <cell r="R13">
            <v>92149.556000000011</v>
          </cell>
          <cell r="S13">
            <v>921495.56</v>
          </cell>
          <cell r="T13">
            <v>521574.00400000007</v>
          </cell>
          <cell r="U13">
            <v>43664</v>
          </cell>
          <cell r="V13">
            <v>476500</v>
          </cell>
          <cell r="Y13">
            <v>565238.00400000007</v>
          </cell>
          <cell r="Z13" t="e">
            <v>#REF!</v>
          </cell>
          <cell r="AA13">
            <v>99911.7</v>
          </cell>
          <cell r="AB13">
            <v>531</v>
          </cell>
        </row>
        <row r="14">
          <cell r="B14" t="str">
            <v>10601</v>
          </cell>
          <cell r="C14" t="str">
            <v>Service Commun de Documentation</v>
          </cell>
          <cell r="D14" t="str">
            <v>service</v>
          </cell>
          <cell r="E14" t="str">
            <v>Madame la Directrice de</v>
          </cell>
          <cell r="F14">
            <v>771524.23</v>
          </cell>
          <cell r="G14">
            <v>744373.84</v>
          </cell>
          <cell r="H14">
            <v>606807.51</v>
          </cell>
          <cell r="I14">
            <v>97566.329999999958</v>
          </cell>
          <cell r="J14">
            <v>20000</v>
          </cell>
          <cell r="K14">
            <v>165935</v>
          </cell>
          <cell r="L14">
            <v>75570.878977259388</v>
          </cell>
          <cell r="N14">
            <v>772742.51</v>
          </cell>
          <cell r="O14">
            <v>715585</v>
          </cell>
          <cell r="P14">
            <v>715585</v>
          </cell>
          <cell r="Q14">
            <v>0</v>
          </cell>
          <cell r="R14">
            <v>51752</v>
          </cell>
          <cell r="S14">
            <v>917520</v>
          </cell>
          <cell r="T14">
            <v>663833</v>
          </cell>
          <cell r="U14">
            <v>165935</v>
          </cell>
          <cell r="V14">
            <v>75600</v>
          </cell>
          <cell r="Y14">
            <v>829768</v>
          </cell>
          <cell r="Z14" t="e">
            <v>#REF!</v>
          </cell>
          <cell r="AA14">
            <v>27150.39</v>
          </cell>
          <cell r="AB14">
            <v>7051</v>
          </cell>
        </row>
        <row r="15">
          <cell r="B15" t="str">
            <v>10701</v>
          </cell>
          <cell r="C15" t="str">
            <v>SCUIO-ip</v>
          </cell>
          <cell r="D15" t="str">
            <v>service</v>
          </cell>
          <cell r="E15" t="str">
            <v>Monsieur le Directeur du</v>
          </cell>
          <cell r="F15">
            <v>281438.81</v>
          </cell>
          <cell r="G15">
            <v>279111.65999999997</v>
          </cell>
          <cell r="H15">
            <v>236840.28</v>
          </cell>
          <cell r="I15">
            <v>42271.379999999976</v>
          </cell>
          <cell r="J15">
            <v>10000</v>
          </cell>
          <cell r="L15">
            <v>162126.90529956573</v>
          </cell>
          <cell r="N15">
            <v>236840.28</v>
          </cell>
          <cell r="O15">
            <v>273875</v>
          </cell>
          <cell r="P15">
            <v>250000</v>
          </cell>
          <cell r="Q15">
            <v>-23875</v>
          </cell>
          <cell r="R15">
            <v>27887.5</v>
          </cell>
          <cell r="S15">
            <v>278875</v>
          </cell>
          <cell r="T15">
            <v>222112.5</v>
          </cell>
          <cell r="V15">
            <v>157192.41999999993</v>
          </cell>
          <cell r="Y15">
            <v>222112.5</v>
          </cell>
          <cell r="Z15" t="e">
            <v>#REF!</v>
          </cell>
          <cell r="AA15" t="e">
            <v>#REF!</v>
          </cell>
          <cell r="AB15">
            <v>7051</v>
          </cell>
        </row>
        <row r="16">
          <cell r="B16" t="str">
            <v>10801</v>
          </cell>
          <cell r="C16" t="str">
            <v>Direction Opérationnelle des systèmes d'information</v>
          </cell>
          <cell r="D16" t="str">
            <v>service</v>
          </cell>
          <cell r="E16" t="str">
            <v>Monsieur le Directeur de la</v>
          </cell>
          <cell r="F16">
            <v>919103.75</v>
          </cell>
          <cell r="G16">
            <v>774212.22</v>
          </cell>
          <cell r="H16">
            <v>682163.25</v>
          </cell>
          <cell r="I16">
            <v>92048.969999999972</v>
          </cell>
          <cell r="J16">
            <v>366100</v>
          </cell>
          <cell r="L16">
            <v>119323.25248624961</v>
          </cell>
          <cell r="N16">
            <v>682163.25</v>
          </cell>
          <cell r="O16">
            <v>489577</v>
          </cell>
          <cell r="P16">
            <v>514232.05</v>
          </cell>
          <cell r="Q16">
            <v>24655.049999999988</v>
          </cell>
          <cell r="R16">
            <v>60493.205000000009</v>
          </cell>
          <cell r="S16">
            <v>604932.05000000005</v>
          </cell>
          <cell r="T16">
            <v>453738.84499999997</v>
          </cell>
          <cell r="V16">
            <v>173000</v>
          </cell>
          <cell r="Y16">
            <v>453738.84499999997</v>
          </cell>
          <cell r="Z16">
            <v>90700</v>
          </cell>
          <cell r="AA16" t="e">
            <v>#REF!</v>
          </cell>
          <cell r="AB16">
            <v>7051</v>
          </cell>
        </row>
        <row r="17">
          <cell r="B17" t="str">
            <v>10901</v>
          </cell>
          <cell r="C17" t="str">
            <v>Service Commun de Formation Continue</v>
          </cell>
          <cell r="D17" t="str">
            <v>service</v>
          </cell>
          <cell r="E17" t="str">
            <v xml:space="preserve">Monsieur le Directeur du </v>
          </cell>
          <cell r="F17">
            <v>111122.53</v>
          </cell>
          <cell r="G17">
            <v>103665.38</v>
          </cell>
          <cell r="H17">
            <v>19471.95</v>
          </cell>
          <cell r="I17">
            <v>84193.430000000008</v>
          </cell>
          <cell r="J17">
            <v>20000</v>
          </cell>
          <cell r="L17">
            <v>766433.88774541533</v>
          </cell>
          <cell r="N17">
            <v>19471.95</v>
          </cell>
          <cell r="O17">
            <v>90042</v>
          </cell>
          <cell r="P17">
            <v>90042</v>
          </cell>
          <cell r="Q17">
            <v>0</v>
          </cell>
          <cell r="R17">
            <v>60000</v>
          </cell>
          <cell r="S17">
            <v>1124042</v>
          </cell>
          <cell r="T17">
            <v>30042</v>
          </cell>
          <cell r="V17">
            <v>766500</v>
          </cell>
          <cell r="Y17">
            <v>30042</v>
          </cell>
          <cell r="Z17" t="e">
            <v>#REF!</v>
          </cell>
          <cell r="AA17" t="e">
            <v>#REF!</v>
          </cell>
          <cell r="AB17">
            <v>461</v>
          </cell>
        </row>
        <row r="18">
          <cell r="B18" t="str">
            <v>11001</v>
          </cell>
          <cell r="C18" t="str">
            <v>Service des Relations Internationales</v>
          </cell>
          <cell r="D18" t="str">
            <v>service</v>
          </cell>
          <cell r="E18" t="str">
            <v>Madame la Directrice du</v>
          </cell>
          <cell r="F18">
            <v>127866.59</v>
          </cell>
          <cell r="G18">
            <v>123832.01</v>
          </cell>
          <cell r="H18">
            <v>97385.42</v>
          </cell>
          <cell r="I18">
            <v>26446.589999999997</v>
          </cell>
          <cell r="J18">
            <v>2000</v>
          </cell>
          <cell r="L18">
            <v>186149.69222848216</v>
          </cell>
          <cell r="N18">
            <v>97385.42</v>
          </cell>
          <cell r="O18">
            <v>106275</v>
          </cell>
          <cell r="P18">
            <v>106275</v>
          </cell>
          <cell r="Q18">
            <v>0</v>
          </cell>
          <cell r="R18">
            <v>0</v>
          </cell>
          <cell r="S18">
            <v>272275</v>
          </cell>
          <cell r="T18">
            <v>106275</v>
          </cell>
          <cell r="V18">
            <v>186200</v>
          </cell>
          <cell r="Y18">
            <v>106275</v>
          </cell>
          <cell r="Z18" t="e">
            <v>#REF!</v>
          </cell>
          <cell r="AA18">
            <v>4034.58</v>
          </cell>
          <cell r="AB18">
            <v>98</v>
          </cell>
        </row>
        <row r="19">
          <cell r="B19" t="str">
            <v>11201</v>
          </cell>
          <cell r="C19" t="str">
            <v>Service Universitaire des Activités Physiques et Sportives</v>
          </cell>
          <cell r="D19" t="str">
            <v>service</v>
          </cell>
          <cell r="E19" t="str">
            <v>Madame la Directrice du</v>
          </cell>
          <cell r="F19">
            <v>137489.04999999999</v>
          </cell>
          <cell r="G19">
            <v>133740.34</v>
          </cell>
          <cell r="H19">
            <v>108460.34</v>
          </cell>
          <cell r="I19">
            <v>25280</v>
          </cell>
          <cell r="K19">
            <v>33180</v>
          </cell>
          <cell r="L19">
            <v>102322.47684107709</v>
          </cell>
          <cell r="N19">
            <v>141640.34</v>
          </cell>
          <cell r="O19">
            <v>128400</v>
          </cell>
          <cell r="P19">
            <v>128400</v>
          </cell>
          <cell r="Q19">
            <v>0</v>
          </cell>
          <cell r="R19">
            <v>16740</v>
          </cell>
          <cell r="S19">
            <v>167400</v>
          </cell>
          <cell r="T19">
            <v>111660</v>
          </cell>
          <cell r="U19">
            <v>33180</v>
          </cell>
          <cell r="V19">
            <v>102400</v>
          </cell>
          <cell r="Y19">
            <v>144840</v>
          </cell>
          <cell r="Z19" t="e">
            <v>#REF!</v>
          </cell>
          <cell r="AA19" t="e">
            <v>#REF!</v>
          </cell>
          <cell r="AB19">
            <v>7051</v>
          </cell>
        </row>
        <row r="20">
          <cell r="B20" t="str">
            <v>11301</v>
          </cell>
          <cell r="C20" t="str">
            <v>Centre Universitaire de Formation des Enseignants</v>
          </cell>
          <cell r="D20" t="str">
            <v>service</v>
          </cell>
          <cell r="E20" t="str">
            <v>Monsieur le Directeur du</v>
          </cell>
          <cell r="F20">
            <v>13336.32</v>
          </cell>
          <cell r="G20">
            <v>12852.48</v>
          </cell>
          <cell r="H20">
            <v>12852.48</v>
          </cell>
          <cell r="I20">
            <v>0</v>
          </cell>
          <cell r="J20">
            <v>3000</v>
          </cell>
          <cell r="K20">
            <v>1350</v>
          </cell>
          <cell r="L20">
            <v>63969.280394797803</v>
          </cell>
          <cell r="N20">
            <v>14202.48</v>
          </cell>
          <cell r="O20">
            <v>12852.48</v>
          </cell>
          <cell r="P20">
            <v>12852.48</v>
          </cell>
          <cell r="Q20">
            <v>0</v>
          </cell>
          <cell r="R20">
            <v>0</v>
          </cell>
          <cell r="S20">
            <v>118902.48</v>
          </cell>
          <cell r="T20">
            <v>12852.48</v>
          </cell>
          <cell r="U20">
            <v>1350</v>
          </cell>
          <cell r="V20">
            <v>64000</v>
          </cell>
          <cell r="Y20">
            <v>14202.48</v>
          </cell>
          <cell r="Z20" t="e">
            <v>#REF!</v>
          </cell>
          <cell r="AA20" t="e">
            <v>#REF!</v>
          </cell>
          <cell r="AB20">
            <v>7051</v>
          </cell>
        </row>
        <row r="21">
          <cell r="B21" t="str">
            <v>11102</v>
          </cell>
          <cell r="J21">
            <v>1500</v>
          </cell>
          <cell r="K21">
            <v>350000</v>
          </cell>
          <cell r="U21">
            <v>350000</v>
          </cell>
          <cell r="Y21">
            <v>350000</v>
          </cell>
          <cell r="AB21">
            <v>7051</v>
          </cell>
        </row>
      </sheetData>
      <sheetData sheetId="42" refreshError="1"/>
      <sheetData sheetId="43" refreshError="1"/>
      <sheetData sheetId="44" refreshError="1"/>
      <sheetData sheetId="45">
        <row r="1">
          <cell r="A1" t="str">
            <v>Code du Centre de coûts</v>
          </cell>
          <cell r="B1" t="str">
            <v>Valeur globale en devise du périmètre analytique</v>
          </cell>
        </row>
        <row r="2">
          <cell r="A2" t="str">
            <v>0000010001</v>
          </cell>
          <cell r="B2">
            <v>31595.25</v>
          </cell>
        </row>
        <row r="3">
          <cell r="A3" t="str">
            <v>0000010006</v>
          </cell>
          <cell r="B3">
            <v>2710.17</v>
          </cell>
        </row>
        <row r="4">
          <cell r="A4" t="str">
            <v>0000010007</v>
          </cell>
          <cell r="B4">
            <v>11973.21</v>
          </cell>
        </row>
        <row r="5">
          <cell r="A5" t="str">
            <v>0000010009</v>
          </cell>
          <cell r="B5">
            <v>667541.00999999791</v>
          </cell>
        </row>
        <row r="6">
          <cell r="A6" t="str">
            <v>0000010101</v>
          </cell>
          <cell r="B6">
            <v>730515</v>
          </cell>
        </row>
        <row r="7">
          <cell r="A7" t="str">
            <v>0000010201</v>
          </cell>
          <cell r="B7">
            <v>311223.5</v>
          </cell>
        </row>
        <row r="8">
          <cell r="A8" t="str">
            <v>0000010220</v>
          </cell>
          <cell r="B8">
            <v>392992.16</v>
          </cell>
        </row>
        <row r="9">
          <cell r="A9" t="str">
            <v>0000010221</v>
          </cell>
          <cell r="B9">
            <v>10077.17</v>
          </cell>
        </row>
        <row r="10">
          <cell r="A10" t="str">
            <v>0000010222</v>
          </cell>
          <cell r="B10">
            <v>36765.22</v>
          </cell>
        </row>
        <row r="11">
          <cell r="A11" t="str">
            <v>0000010225</v>
          </cell>
          <cell r="B11">
            <v>31779.81</v>
          </cell>
        </row>
        <row r="12">
          <cell r="A12" t="str">
            <v>0000010228</v>
          </cell>
          <cell r="B12">
            <v>7851.54</v>
          </cell>
        </row>
        <row r="13">
          <cell r="A13" t="str">
            <v>0000010229</v>
          </cell>
          <cell r="B13">
            <v>66715.8</v>
          </cell>
        </row>
        <row r="14">
          <cell r="A14" t="str">
            <v>0000010301</v>
          </cell>
          <cell r="B14">
            <v>222213.37</v>
          </cell>
        </row>
        <row r="15">
          <cell r="A15" t="str">
            <v>0000010320</v>
          </cell>
          <cell r="B15">
            <v>80372.740000000005</v>
          </cell>
        </row>
        <row r="16">
          <cell r="A16" t="str">
            <v>0000010321</v>
          </cell>
          <cell r="B16">
            <v>74921.259999999922</v>
          </cell>
        </row>
        <row r="17">
          <cell r="A17" t="str">
            <v>0000010323</v>
          </cell>
          <cell r="B17">
            <v>26368.79</v>
          </cell>
        </row>
        <row r="18">
          <cell r="A18" t="str">
            <v>0000010324</v>
          </cell>
          <cell r="B18">
            <v>27408.2</v>
          </cell>
        </row>
        <row r="19">
          <cell r="A19" t="str">
            <v>0000010401</v>
          </cell>
          <cell r="B19">
            <v>308575.31</v>
          </cell>
        </row>
        <row r="20">
          <cell r="A20" t="str">
            <v>0000010501</v>
          </cell>
          <cell r="B20">
            <v>66483.94</v>
          </cell>
        </row>
        <row r="21">
          <cell r="A21" t="str">
            <v>0000010503</v>
          </cell>
          <cell r="B21">
            <v>45704.12</v>
          </cell>
        </row>
        <row r="22">
          <cell r="A22" t="str">
            <v>0000010601</v>
          </cell>
          <cell r="B22">
            <v>60963.03</v>
          </cell>
        </row>
        <row r="23">
          <cell r="A23" t="str">
            <v>0000010701</v>
          </cell>
          <cell r="B23">
            <v>120681.34</v>
          </cell>
        </row>
        <row r="24">
          <cell r="A24" t="str">
            <v>0000010801</v>
          </cell>
          <cell r="B24">
            <v>41836.300000000003</v>
          </cell>
        </row>
        <row r="25">
          <cell r="A25" t="str">
            <v>0000010803</v>
          </cell>
          <cell r="B25">
            <v>20040.36</v>
          </cell>
        </row>
        <row r="26">
          <cell r="A26" t="str">
            <v>0000010901</v>
          </cell>
          <cell r="B26">
            <v>595670.54000000085</v>
          </cell>
        </row>
        <row r="27">
          <cell r="A27" t="str">
            <v>0000011001</v>
          </cell>
          <cell r="B27">
            <v>18915.37</v>
          </cell>
        </row>
        <row r="28">
          <cell r="A28" t="str">
            <v>0000011002</v>
          </cell>
          <cell r="B28">
            <v>169119.15</v>
          </cell>
        </row>
        <row r="29">
          <cell r="A29" t="str">
            <v>0000011102</v>
          </cell>
          <cell r="B29">
            <v>121243.87</v>
          </cell>
        </row>
        <row r="30">
          <cell r="A30" t="str">
            <v>0000011201</v>
          </cell>
          <cell r="B30">
            <v>95940.35</v>
          </cell>
        </row>
        <row r="31">
          <cell r="A31" t="str">
            <v>0000011301</v>
          </cell>
          <cell r="B31">
            <v>70292.639999999999</v>
          </cell>
        </row>
        <row r="32">
          <cell r="A32" t="str">
            <v>0001020207</v>
          </cell>
          <cell r="B32">
            <v>59875.58</v>
          </cell>
        </row>
        <row r="33">
          <cell r="A33" t="str">
            <v>0001020208</v>
          </cell>
          <cell r="B33">
            <v>72569.02</v>
          </cell>
        </row>
        <row r="34">
          <cell r="A34" t="str">
            <v>0001022301</v>
          </cell>
          <cell r="B34">
            <v>39347.339999999997</v>
          </cell>
        </row>
        <row r="35">
          <cell r="A35" t="str">
            <v>0001022701</v>
          </cell>
          <cell r="B35">
            <v>86473.26</v>
          </cell>
        </row>
        <row r="36">
          <cell r="A36" t="str">
            <v>0001040201</v>
          </cell>
          <cell r="B36">
            <v>61108.38</v>
          </cell>
        </row>
        <row r="37">
          <cell r="A37" t="str">
            <v>0001050201</v>
          </cell>
          <cell r="B37">
            <v>76316.12</v>
          </cell>
        </row>
        <row r="38">
          <cell r="A38" t="str">
            <v>0001050202</v>
          </cell>
          <cell r="B38">
            <v>104675.48</v>
          </cell>
        </row>
        <row r="39">
          <cell r="A39" t="str">
            <v>0001050203</v>
          </cell>
          <cell r="B39">
            <v>94883.77</v>
          </cell>
        </row>
        <row r="40">
          <cell r="A40" t="str">
            <v>0001050204</v>
          </cell>
          <cell r="B40">
            <v>22084.62</v>
          </cell>
        </row>
        <row r="41">
          <cell r="A41" t="str">
            <v>0001050205</v>
          </cell>
          <cell r="B41">
            <v>58867.61</v>
          </cell>
        </row>
        <row r="42">
          <cell r="A42" t="str">
            <v>0001050206</v>
          </cell>
          <cell r="B42">
            <v>62162.97</v>
          </cell>
        </row>
        <row r="43">
          <cell r="A43" t="str">
            <v>10001</v>
          </cell>
          <cell r="B43">
            <v>3282783.55</v>
          </cell>
        </row>
        <row r="44">
          <cell r="A44" t="str">
            <v>10003</v>
          </cell>
          <cell r="B44">
            <v>652706.15</v>
          </cell>
        </row>
        <row r="45">
          <cell r="A45" t="str">
            <v>10006</v>
          </cell>
          <cell r="B45">
            <v>176850.07</v>
          </cell>
        </row>
        <row r="46">
          <cell r="A46" t="str">
            <v>10007</v>
          </cell>
          <cell r="B46">
            <v>112672.03</v>
          </cell>
        </row>
        <row r="47">
          <cell r="A47" t="str">
            <v>10009</v>
          </cell>
          <cell r="B47">
            <v>224881.49</v>
          </cell>
        </row>
        <row r="48">
          <cell r="A48" t="str">
            <v>10101</v>
          </cell>
          <cell r="B48">
            <v>5232098.34</v>
          </cell>
        </row>
        <row r="49">
          <cell r="A49" t="str">
            <v>10120</v>
          </cell>
          <cell r="B49">
            <v>25502.25</v>
          </cell>
        </row>
        <row r="50">
          <cell r="A50" t="str">
            <v>10201</v>
          </cell>
          <cell r="B50">
            <v>9415852.1399999987</v>
          </cell>
        </row>
        <row r="51">
          <cell r="A51" t="str">
            <v>1020202</v>
          </cell>
          <cell r="B51">
            <v>48519.45</v>
          </cell>
        </row>
        <row r="52">
          <cell r="A52" t="str">
            <v>1020207</v>
          </cell>
          <cell r="B52">
            <v>1995389.26</v>
          </cell>
        </row>
        <row r="53">
          <cell r="A53" t="str">
            <v>1020208</v>
          </cell>
          <cell r="B53">
            <v>36443.800000000003</v>
          </cell>
        </row>
        <row r="54">
          <cell r="A54" t="str">
            <v>10220</v>
          </cell>
          <cell r="B54">
            <v>190422.59</v>
          </cell>
        </row>
        <row r="55">
          <cell r="A55" t="str">
            <v>10221</v>
          </cell>
          <cell r="B55">
            <v>45568.31</v>
          </cell>
        </row>
        <row r="56">
          <cell r="A56" t="str">
            <v>10222</v>
          </cell>
          <cell r="B56">
            <v>94384.19</v>
          </cell>
        </row>
        <row r="57">
          <cell r="A57" t="str">
            <v>1022302</v>
          </cell>
          <cell r="B57">
            <v>91551.959999999934</v>
          </cell>
        </row>
        <row r="58">
          <cell r="A58" t="str">
            <v>10225</v>
          </cell>
          <cell r="B58">
            <v>42592.23</v>
          </cell>
        </row>
        <row r="59">
          <cell r="A59" t="str">
            <v>10226</v>
          </cell>
          <cell r="B59">
            <v>22738.880000000001</v>
          </cell>
        </row>
        <row r="60">
          <cell r="A60" t="str">
            <v>1022701</v>
          </cell>
          <cell r="B60">
            <v>34079.83</v>
          </cell>
        </row>
        <row r="61">
          <cell r="A61" t="str">
            <v>1022702</v>
          </cell>
          <cell r="B61">
            <v>25502.25</v>
          </cell>
        </row>
        <row r="62">
          <cell r="A62" t="str">
            <v>10229</v>
          </cell>
          <cell r="B62">
            <v>19871.32</v>
          </cell>
        </row>
        <row r="63">
          <cell r="A63" t="str">
            <v>10301</v>
          </cell>
          <cell r="B63">
            <v>4149009.7</v>
          </cell>
        </row>
        <row r="64">
          <cell r="A64" t="str">
            <v>10320</v>
          </cell>
          <cell r="B64">
            <v>91059.59</v>
          </cell>
        </row>
        <row r="65">
          <cell r="A65" t="str">
            <v>10321</v>
          </cell>
          <cell r="B65">
            <v>133241.92000000001</v>
          </cell>
        </row>
        <row r="66">
          <cell r="A66" t="str">
            <v>10401</v>
          </cell>
          <cell r="B66">
            <v>2762719.29</v>
          </cell>
        </row>
        <row r="67">
          <cell r="A67" t="str">
            <v>10420</v>
          </cell>
          <cell r="B67">
            <v>34128.559999999998</v>
          </cell>
        </row>
        <row r="68">
          <cell r="A68" t="str">
            <v>10501</v>
          </cell>
          <cell r="B68">
            <v>418504.87</v>
          </cell>
        </row>
        <row r="69">
          <cell r="A69" t="str">
            <v>1050201</v>
          </cell>
          <cell r="B69">
            <v>993571.61000000092</v>
          </cell>
        </row>
        <row r="70">
          <cell r="A70" t="str">
            <v>1050202</v>
          </cell>
          <cell r="B70">
            <v>1364439.43</v>
          </cell>
        </row>
        <row r="71">
          <cell r="A71" t="str">
            <v>1050204</v>
          </cell>
          <cell r="B71">
            <v>596364.36</v>
          </cell>
        </row>
        <row r="72">
          <cell r="A72" t="str">
            <v>1050205</v>
          </cell>
          <cell r="B72">
            <v>328752.64000000001</v>
          </cell>
        </row>
        <row r="73">
          <cell r="A73" t="str">
            <v>10601</v>
          </cell>
          <cell r="B73">
            <v>1640264.77</v>
          </cell>
        </row>
        <row r="74">
          <cell r="A74" t="str">
            <v>10701</v>
          </cell>
          <cell r="B74">
            <v>214766.04</v>
          </cell>
        </row>
        <row r="75">
          <cell r="A75" t="str">
            <v>10801</v>
          </cell>
          <cell r="B75">
            <v>1090813.3400000001</v>
          </cell>
        </row>
        <row r="76">
          <cell r="A76" t="str">
            <v>10901</v>
          </cell>
          <cell r="B76">
            <v>306221.15999999997</v>
          </cell>
        </row>
        <row r="77">
          <cell r="A77" t="str">
            <v>11001</v>
          </cell>
          <cell r="B77">
            <v>234505.88</v>
          </cell>
        </row>
        <row r="78">
          <cell r="A78" t="str">
            <v>11201</v>
          </cell>
          <cell r="B78">
            <v>358001.14</v>
          </cell>
        </row>
        <row r="79">
          <cell r="A79" t="str">
            <v>11301</v>
          </cell>
          <cell r="B79">
            <v>177897.95</v>
          </cell>
        </row>
      </sheetData>
      <sheetData sheetId="46" refreshError="1"/>
      <sheetData sheetId="47" refreshError="1"/>
      <sheetData sheetId="48" refreshError="1"/>
      <sheetData sheetId="49"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B2012 UAPV"/>
      <sheetName val="PB2012 UAPV (2)"/>
      <sheetName val="EQUILIBRE 2012 AVEC CONVENTIONS"/>
      <sheetName val="EQ.  2012 AVEC CONV. PAR CF"/>
      <sheetName val="EQUILIBRE 2012 SANS CONVENTIONS"/>
      <sheetName val="EQUILIBRE 2012 SANS RESSPROPRES"/>
      <sheetName val="EQ.  2012 SANS CONV. PAR CF"/>
      <sheetName val="PB2013 UAPV"/>
      <sheetName val="TCD 20%"/>
      <sheetName val="PB2013 UAPV (3)"/>
      <sheetName val="20% DEP non répartis"/>
      <sheetName val="20% REC non répartis"/>
      <sheetName val="PB2013 UAPV (2)"/>
      <sheetName val="EQUILIBRE 2013 SANS CONVENTIONS"/>
      <sheetName val="Economies"/>
      <sheetName val="EQ 2013 AVEC CONVENT"/>
      <sheetName val="EQ 2013 SANS RP"/>
      <sheetName val="EQ 2013 AVEC RP"/>
      <sheetName val="EQ.  2013 AVEC RP PAR CF"/>
      <sheetName val="EQ. 2012-2013 AVEC RP PAR CF"/>
      <sheetName val="Récapitulatif"/>
      <sheetName val="Evolution FDR"/>
      <sheetName val="Evolution FDR (2)"/>
      <sheetName val="annexe 1 1_3"/>
      <sheetName val="Graph"/>
      <sheetName val="TCD 7411 PAR CF"/>
      <sheetName val="Tab.des emplois màj Nov.2012"/>
      <sheetName val="annexe 1 2_3"/>
      <sheetName val="annexe 1 3_3"/>
      <sheetName val="annexe 2"/>
      <sheetName val="Nom prév Rec-CB Rec"/>
      <sheetName val="annexe 3"/>
      <sheetName val="Nom Dest-DF Lolf"/>
      <sheetName val="annexe 4"/>
      <sheetName val="Nom crédits_CB Dép"/>
      <sheetName val="annexe 5"/>
      <sheetName val="annexe 6"/>
      <sheetName val="Annexe n° 7D"/>
      <sheetName val="Annexe n° 7R"/>
      <sheetName val="prévision MS (2)"/>
      <sheetName val="Calcul MS"/>
      <sheetName val="Constantes"/>
      <sheetName val="Exécution D 201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row r="1">
          <cell r="B1" t="str">
            <v>_100</v>
          </cell>
          <cell r="K1" t="str">
            <v>Code du programme de financement</v>
          </cell>
        </row>
        <row r="2">
          <cell r="B2" t="str">
            <v>_101</v>
          </cell>
          <cell r="K2" t="str">
            <v>02COTC11MO</v>
          </cell>
        </row>
        <row r="3">
          <cell r="B3" t="str">
            <v>_102</v>
          </cell>
          <cell r="K3" t="str">
            <v>02SCCNU1ET</v>
          </cell>
        </row>
        <row r="4">
          <cell r="B4" t="str">
            <v>_103</v>
          </cell>
          <cell r="K4" t="str">
            <v>02SCFAVEPI</v>
          </cell>
        </row>
        <row r="5">
          <cell r="B5" t="str">
            <v>_104</v>
          </cell>
          <cell r="K5" t="str">
            <v>02SCITARPI</v>
          </cell>
        </row>
        <row r="6">
          <cell r="B6" t="str">
            <v>_105</v>
          </cell>
          <cell r="K6" t="str">
            <v>02SCRPEMRE</v>
          </cell>
        </row>
        <row r="7">
          <cell r="B7" t="str">
            <v>_106</v>
          </cell>
          <cell r="K7" t="str">
            <v>04SCVFACRE</v>
          </cell>
        </row>
        <row r="8">
          <cell r="B8" t="str">
            <v>_107</v>
          </cell>
          <cell r="K8" t="str">
            <v>05SCVLUCRE</v>
          </cell>
        </row>
        <row r="9">
          <cell r="B9" t="str">
            <v>_108</v>
          </cell>
          <cell r="K9" t="str">
            <v>06COVMARRE</v>
          </cell>
        </row>
        <row r="10">
          <cell r="B10" t="str">
            <v>_109</v>
          </cell>
          <cell r="K10" t="str">
            <v>06RADOCTPA</v>
          </cell>
        </row>
        <row r="11">
          <cell r="B11" t="str">
            <v>_110</v>
          </cell>
          <cell r="K11" t="str">
            <v>06SCDUPORE</v>
          </cell>
        </row>
        <row r="12">
          <cell r="B12" t="str">
            <v>_111</v>
          </cell>
          <cell r="K12" t="str">
            <v>07COIUF1RE</v>
          </cell>
        </row>
        <row r="13">
          <cell r="B13" t="str">
            <v>_112</v>
          </cell>
          <cell r="K13" t="str">
            <v>07RACMEPRE</v>
          </cell>
        </row>
        <row r="14">
          <cell r="B14" t="str">
            <v>_113</v>
          </cell>
          <cell r="K14" t="str">
            <v>07RAINTEAN</v>
          </cell>
        </row>
        <row r="15">
          <cell r="K15" t="str">
            <v>07RASARCRE</v>
          </cell>
        </row>
        <row r="16">
          <cell r="K16" t="str">
            <v>07RATRIGAN</v>
          </cell>
        </row>
        <row r="17">
          <cell r="K17" t="str">
            <v>08COCTSNRE</v>
          </cell>
        </row>
        <row r="18">
          <cell r="K18" t="str">
            <v>08COVASTRE</v>
          </cell>
        </row>
        <row r="19">
          <cell r="K19" t="str">
            <v>08COVCDCRE</v>
          </cell>
        </row>
        <row r="20">
          <cell r="K20" t="str">
            <v>08RAARBPAN</v>
          </cell>
        </row>
        <row r="21">
          <cell r="K21" t="str">
            <v>08RAARECRE</v>
          </cell>
        </row>
        <row r="22">
          <cell r="K22" t="str">
            <v>08RAAVISAN</v>
          </cell>
        </row>
        <row r="23">
          <cell r="K23" t="str">
            <v>08RACME2RE</v>
          </cell>
        </row>
        <row r="24">
          <cell r="K24" t="str">
            <v>08RAHAN1ET</v>
          </cell>
        </row>
        <row r="25">
          <cell r="K25" t="str">
            <v>08RAOBIORE</v>
          </cell>
        </row>
        <row r="26">
          <cell r="K26" t="str">
            <v>08RARPM2AN</v>
          </cell>
        </row>
        <row r="27">
          <cell r="K27" t="str">
            <v>08RASEMARE</v>
          </cell>
        </row>
        <row r="28">
          <cell r="K28" t="str">
            <v>08RASERRET</v>
          </cell>
        </row>
        <row r="29">
          <cell r="K29" t="str">
            <v>08RATSFAAN</v>
          </cell>
        </row>
        <row r="30">
          <cell r="K30" t="str">
            <v>08SCEUA1PI</v>
          </cell>
        </row>
        <row r="31">
          <cell r="K31" t="str">
            <v>08SCPUBLTA</v>
          </cell>
        </row>
        <row r="32">
          <cell r="K32" t="str">
            <v>09COVECORE</v>
          </cell>
        </row>
        <row r="33">
          <cell r="K33" t="str">
            <v>09COVETTRE</v>
          </cell>
        </row>
        <row r="34">
          <cell r="K34" t="str">
            <v>09COVPRERE</v>
          </cell>
        </row>
        <row r="35">
          <cell r="K35" t="str">
            <v>09RAANRTAN</v>
          </cell>
        </row>
        <row r="36">
          <cell r="K36" t="str">
            <v>09RAASH1AN</v>
          </cell>
        </row>
        <row r="37">
          <cell r="K37" t="str">
            <v>09RABAXARE</v>
          </cell>
        </row>
        <row r="38">
          <cell r="K38" t="str">
            <v>09RAC1U1ET</v>
          </cell>
        </row>
        <row r="39">
          <cell r="K39" t="str">
            <v>09RACODAAN</v>
          </cell>
        </row>
        <row r="40">
          <cell r="K40" t="str">
            <v>09RADOC1PA</v>
          </cell>
        </row>
        <row r="41">
          <cell r="K41" t="str">
            <v>09RADROMRE</v>
          </cell>
        </row>
        <row r="42">
          <cell r="K42" t="str">
            <v>09RAETALPA</v>
          </cell>
        </row>
        <row r="43">
          <cell r="K43" t="str">
            <v>09RAPADYAN</v>
          </cell>
        </row>
        <row r="44">
          <cell r="K44" t="str">
            <v>09RAPLUSET</v>
          </cell>
        </row>
        <row r="45">
          <cell r="K45" t="str">
            <v>09RAPORTAN</v>
          </cell>
        </row>
        <row r="46">
          <cell r="K46" t="str">
            <v>09RAREVERE</v>
          </cell>
        </row>
        <row r="47">
          <cell r="K47" t="str">
            <v>09RAROLSAN</v>
          </cell>
        </row>
        <row r="48">
          <cell r="K48" t="str">
            <v>09RASEQOAN</v>
          </cell>
        </row>
        <row r="49">
          <cell r="K49" t="str">
            <v>09RASISCAN</v>
          </cell>
        </row>
        <row r="50">
          <cell r="K50" t="str">
            <v>09RATRAMAN</v>
          </cell>
        </row>
        <row r="51">
          <cell r="K51" t="str">
            <v>10COCOMMET</v>
          </cell>
        </row>
        <row r="52">
          <cell r="K52" t="str">
            <v>10CODIENRE</v>
          </cell>
        </row>
        <row r="53">
          <cell r="K53" t="str">
            <v>10COERSTMO</v>
          </cell>
        </row>
        <row r="54">
          <cell r="K54" t="str">
            <v>10COVAIXRE</v>
          </cell>
        </row>
        <row r="55">
          <cell r="K55" t="str">
            <v>10COVARERE</v>
          </cell>
        </row>
        <row r="56">
          <cell r="K56" t="str">
            <v>10COVEDFRE</v>
          </cell>
        </row>
        <row r="57">
          <cell r="K57" t="str">
            <v>10COVEUFRE</v>
          </cell>
        </row>
        <row r="58">
          <cell r="K58" t="str">
            <v>10RAACESET</v>
          </cell>
        </row>
        <row r="59">
          <cell r="K59" t="str">
            <v>10RABAXARE</v>
          </cell>
        </row>
        <row r="60">
          <cell r="K60" t="str">
            <v>10RACELLAN</v>
          </cell>
        </row>
        <row r="61">
          <cell r="K61" t="str">
            <v>10RAEURORE</v>
          </cell>
        </row>
        <row r="62">
          <cell r="K62" t="str">
            <v>10RAFED1RE</v>
          </cell>
        </row>
        <row r="63">
          <cell r="K63" t="str">
            <v>10RAIP11MO</v>
          </cell>
        </row>
        <row r="64">
          <cell r="K64" t="str">
            <v>10RAJOSSAN</v>
          </cell>
        </row>
        <row r="65">
          <cell r="K65" t="str">
            <v>10RAPEAKRE</v>
          </cell>
        </row>
        <row r="66">
          <cell r="K66" t="str">
            <v>10RAPIIIAN</v>
          </cell>
        </row>
        <row r="67">
          <cell r="K67" t="str">
            <v>10RAPRORRE</v>
          </cell>
        </row>
        <row r="68">
          <cell r="K68" t="str">
            <v>10RAVALGRE</v>
          </cell>
        </row>
        <row r="69">
          <cell r="K69" t="str">
            <v>10SCEULURE</v>
          </cell>
        </row>
        <row r="70">
          <cell r="K70" t="str">
            <v>10SCLCHMFO</v>
          </cell>
        </row>
        <row r="71">
          <cell r="K71" t="str">
            <v>10SCMCHMFO</v>
          </cell>
        </row>
        <row r="72">
          <cell r="K72" t="str">
            <v>10SCMINIET</v>
          </cell>
        </row>
        <row r="73">
          <cell r="K73" t="str">
            <v>10SCMPCAFO</v>
          </cell>
        </row>
        <row r="74">
          <cell r="K74" t="str">
            <v>10SCVAGEPI</v>
          </cell>
        </row>
        <row r="75">
          <cell r="K75" t="str">
            <v>11COABDEPA</v>
          </cell>
        </row>
        <row r="76">
          <cell r="K76" t="str">
            <v>11COAMBAMO</v>
          </cell>
        </row>
        <row r="77">
          <cell r="K77" t="str">
            <v>11COANDARE</v>
          </cell>
        </row>
        <row r="78">
          <cell r="K78" t="str">
            <v>11COAS10ET</v>
          </cell>
        </row>
        <row r="79">
          <cell r="K79" t="str">
            <v>11COCAMIPA</v>
          </cell>
        </row>
        <row r="80">
          <cell r="K80" t="str">
            <v>11COCOM1RE</v>
          </cell>
        </row>
        <row r="81">
          <cell r="K81" t="str">
            <v>11COCROUMO</v>
          </cell>
        </row>
        <row r="82">
          <cell r="K82" t="str">
            <v>11CODAMAET</v>
          </cell>
        </row>
        <row r="83">
          <cell r="K83" t="str">
            <v>11COEIP2ET</v>
          </cell>
        </row>
        <row r="84">
          <cell r="K84" t="str">
            <v>11COEXOCRE</v>
          </cell>
        </row>
        <row r="85">
          <cell r="K85" t="str">
            <v>11COGENTRE</v>
          </cell>
        </row>
        <row r="86">
          <cell r="K86" t="str">
            <v>11COGOOGRE</v>
          </cell>
        </row>
        <row r="87">
          <cell r="K87" t="str">
            <v>11COIFPTRE</v>
          </cell>
        </row>
        <row r="88">
          <cell r="K88" t="str">
            <v>11COISCMRE</v>
          </cell>
        </row>
        <row r="89">
          <cell r="K89" t="str">
            <v>11COMARTRE</v>
          </cell>
        </row>
        <row r="90">
          <cell r="K90" t="str">
            <v>11COPACAPA</v>
          </cell>
        </row>
        <row r="91">
          <cell r="K91" t="str">
            <v>11COREALRE</v>
          </cell>
        </row>
        <row r="92">
          <cell r="K92" t="str">
            <v>11CORENCET</v>
          </cell>
        </row>
        <row r="93">
          <cell r="K93" t="str">
            <v>11COS181FO</v>
          </cell>
        </row>
        <row r="94">
          <cell r="K94" t="str">
            <v>11COSCHAET</v>
          </cell>
        </row>
        <row r="95">
          <cell r="K95" t="str">
            <v>11COSFMVRE</v>
          </cell>
        </row>
        <row r="96">
          <cell r="K96" t="str">
            <v>11COSYNCRE</v>
          </cell>
        </row>
        <row r="97">
          <cell r="K97" t="str">
            <v>11COVLPARE</v>
          </cell>
        </row>
        <row r="98">
          <cell r="K98" t="str">
            <v>11COVPODRE</v>
          </cell>
        </row>
        <row r="99">
          <cell r="K99" t="str">
            <v>11RAALG1PA</v>
          </cell>
        </row>
        <row r="100">
          <cell r="K100" t="str">
            <v>11RACAASAN</v>
          </cell>
        </row>
        <row r="101">
          <cell r="K101" t="str">
            <v>11RACEMARE</v>
          </cell>
        </row>
        <row r="102">
          <cell r="K102" t="str">
            <v>11RAESVSAN</v>
          </cell>
        </row>
        <row r="103">
          <cell r="K103" t="str">
            <v>11RAIP12MO</v>
          </cell>
        </row>
        <row r="104">
          <cell r="K104" t="str">
            <v>11RALEO4MO</v>
          </cell>
        </row>
        <row r="105">
          <cell r="K105" t="str">
            <v>11RAMEDIAN</v>
          </cell>
        </row>
        <row r="106">
          <cell r="K106" t="str">
            <v>11RAMEDPRE</v>
          </cell>
        </row>
        <row r="107">
          <cell r="K107" t="str">
            <v>11RAPERCAN</v>
          </cell>
        </row>
        <row r="108">
          <cell r="K108" t="str">
            <v>11RAPIRARE</v>
          </cell>
        </row>
        <row r="109">
          <cell r="K109" t="str">
            <v>11RAPOCKAN</v>
          </cell>
        </row>
        <row r="110">
          <cell r="K110" t="str">
            <v>11RASUMAAN</v>
          </cell>
        </row>
        <row r="111">
          <cell r="K111" t="str">
            <v>11RAVBIOAN</v>
          </cell>
        </row>
        <row r="112">
          <cell r="K112" t="str">
            <v>11RAXORTAN</v>
          </cell>
        </row>
        <row r="113">
          <cell r="K113" t="str">
            <v>11SC1S12FO</v>
          </cell>
        </row>
        <row r="114">
          <cell r="K114" t="str">
            <v>11SCACL1RE</v>
          </cell>
        </row>
        <row r="115">
          <cell r="K115" t="str">
            <v>11SCANGLFO</v>
          </cell>
        </row>
        <row r="116">
          <cell r="K116" t="str">
            <v>11SCBCCPFO</v>
          </cell>
        </row>
        <row r="117">
          <cell r="K117" t="str">
            <v>11SCCQFCRE</v>
          </cell>
        </row>
        <row r="118">
          <cell r="K118" t="str">
            <v>11SCCQODRE</v>
          </cell>
        </row>
        <row r="119">
          <cell r="K119" t="str">
            <v>11SCCQPARE</v>
          </cell>
        </row>
        <row r="120">
          <cell r="K120" t="str">
            <v>11SCDESTET</v>
          </cell>
        </row>
        <row r="121">
          <cell r="K121" t="str">
            <v>11SCESPAFO</v>
          </cell>
        </row>
        <row r="122">
          <cell r="K122" t="str">
            <v>11SCFCCSRE</v>
          </cell>
        </row>
        <row r="123">
          <cell r="K123" t="str">
            <v>11SCGEOGFO</v>
          </cell>
        </row>
        <row r="124">
          <cell r="K124" t="str">
            <v>11SCHARTRE</v>
          </cell>
        </row>
        <row r="125">
          <cell r="K125" t="str">
            <v>11SCHISTFO</v>
          </cell>
        </row>
        <row r="126">
          <cell r="K126" t="str">
            <v>11SCINCOFO</v>
          </cell>
        </row>
        <row r="127">
          <cell r="K127" t="str">
            <v>11SCITALFO</v>
          </cell>
        </row>
        <row r="128">
          <cell r="K128" t="str">
            <v>11SCJURYMO</v>
          </cell>
        </row>
        <row r="129">
          <cell r="K129" t="str">
            <v>11SCL111FO</v>
          </cell>
        </row>
        <row r="130">
          <cell r="K130" t="str">
            <v>11SCL112FO</v>
          </cell>
        </row>
        <row r="131">
          <cell r="K131" t="str">
            <v>11SCL113FO</v>
          </cell>
        </row>
        <row r="132">
          <cell r="K132" t="str">
            <v>11SCL114FO</v>
          </cell>
        </row>
        <row r="133">
          <cell r="K133" t="str">
            <v>11SCL116FO</v>
          </cell>
        </row>
        <row r="134">
          <cell r="K134" t="str">
            <v>11SCL122FO</v>
          </cell>
        </row>
        <row r="135">
          <cell r="K135" t="str">
            <v>11SCL123FO</v>
          </cell>
        </row>
        <row r="136">
          <cell r="K136" t="str">
            <v>11SCL124FO</v>
          </cell>
        </row>
        <row r="137">
          <cell r="K137" t="str">
            <v>11SCL131FO</v>
          </cell>
        </row>
        <row r="138">
          <cell r="K138" t="str">
            <v>11SCL133FO</v>
          </cell>
        </row>
        <row r="139">
          <cell r="K139" t="str">
            <v>11SCL134FO</v>
          </cell>
        </row>
        <row r="140">
          <cell r="K140" t="str">
            <v>11SCL135FO</v>
          </cell>
        </row>
        <row r="141">
          <cell r="K141" t="str">
            <v>11SCL136FO</v>
          </cell>
        </row>
        <row r="142">
          <cell r="K142" t="str">
            <v>11SCL137FO</v>
          </cell>
        </row>
        <row r="143">
          <cell r="K143" t="str">
            <v>11SCL138FO</v>
          </cell>
        </row>
        <row r="144">
          <cell r="K144" t="str">
            <v>11SCL139FO</v>
          </cell>
        </row>
        <row r="145">
          <cell r="K145" t="str">
            <v>11SCLEAPFO</v>
          </cell>
        </row>
        <row r="146">
          <cell r="K146" t="str">
            <v>11SCLECOPA</v>
          </cell>
        </row>
        <row r="147">
          <cell r="K147" t="str">
            <v>11SCLINGFO</v>
          </cell>
        </row>
        <row r="148">
          <cell r="K148" t="str">
            <v>11SCLM16FO</v>
          </cell>
        </row>
        <row r="149">
          <cell r="K149" t="str">
            <v>11SCLM17FO</v>
          </cell>
        </row>
        <row r="150">
          <cell r="K150" t="str">
            <v>11SCLMODFO</v>
          </cell>
        </row>
        <row r="151">
          <cell r="K151" t="str">
            <v>11SCLMPAFO</v>
          </cell>
        </row>
        <row r="152">
          <cell r="K152" t="str">
            <v>11SCM151FO</v>
          </cell>
        </row>
        <row r="153">
          <cell r="K153" t="str">
            <v>11SCM152FO</v>
          </cell>
        </row>
        <row r="154">
          <cell r="K154" t="str">
            <v>11SCM153FO</v>
          </cell>
        </row>
        <row r="155">
          <cell r="K155" t="str">
            <v>11SCPRELPI</v>
          </cell>
        </row>
        <row r="156">
          <cell r="K156" t="str">
            <v>11SCRAR1PA</v>
          </cell>
        </row>
        <row r="157">
          <cell r="K157" t="str">
            <v>11SCSACSRE</v>
          </cell>
        </row>
        <row r="158">
          <cell r="K158" t="str">
            <v>12COAMI2MO</v>
          </cell>
        </row>
        <row r="159">
          <cell r="K159" t="str">
            <v>12COASACET</v>
          </cell>
        </row>
        <row r="160">
          <cell r="K160" t="str">
            <v>12COBASFRE</v>
          </cell>
        </row>
        <row r="161">
          <cell r="K161" t="str">
            <v>12COCANAPI</v>
          </cell>
        </row>
        <row r="162">
          <cell r="K162" t="str">
            <v>12COCESARE</v>
          </cell>
        </row>
        <row r="163">
          <cell r="K163" t="str">
            <v>12COCORTRE</v>
          </cell>
        </row>
        <row r="164">
          <cell r="K164" t="str">
            <v>12CODRESRE</v>
          </cell>
        </row>
        <row r="165">
          <cell r="K165" t="str">
            <v>12COGENTRE</v>
          </cell>
        </row>
        <row r="166">
          <cell r="K166" t="str">
            <v>12COOSPOPA</v>
          </cell>
        </row>
        <row r="167">
          <cell r="K167" t="str">
            <v>12COPHCURE</v>
          </cell>
        </row>
        <row r="168">
          <cell r="K168" t="str">
            <v>12COPHY2PA</v>
          </cell>
        </row>
        <row r="169">
          <cell r="K169" t="str">
            <v>12COPIPERE</v>
          </cell>
        </row>
        <row r="170">
          <cell r="K170" t="str">
            <v>12COPUCAET</v>
          </cell>
        </row>
        <row r="171">
          <cell r="K171" t="str">
            <v>12COSCLMRE</v>
          </cell>
        </row>
        <row r="172">
          <cell r="K172" t="str">
            <v>12COSFDRRE</v>
          </cell>
        </row>
        <row r="173">
          <cell r="K173" t="str">
            <v>12COSPSERE</v>
          </cell>
        </row>
        <row r="174">
          <cell r="K174" t="str">
            <v>12COSUDERE</v>
          </cell>
        </row>
        <row r="175">
          <cell r="K175" t="str">
            <v>12COSYN2RE</v>
          </cell>
        </row>
        <row r="176">
          <cell r="K176" t="str">
            <v>12COTRA1RE</v>
          </cell>
        </row>
        <row r="177">
          <cell r="K177" t="str">
            <v>12COWALERE</v>
          </cell>
        </row>
        <row r="178">
          <cell r="K178" t="str">
            <v>12RACAT4RE</v>
          </cell>
        </row>
        <row r="179">
          <cell r="K179" t="str">
            <v>12RACG13RE</v>
          </cell>
        </row>
        <row r="180">
          <cell r="K180" t="str">
            <v>12RADOC2PA</v>
          </cell>
        </row>
        <row r="181">
          <cell r="K181" t="str">
            <v>12RADOC3PA</v>
          </cell>
        </row>
        <row r="182">
          <cell r="K182" t="str">
            <v>12RAFOODAN</v>
          </cell>
        </row>
        <row r="183">
          <cell r="K183" t="str">
            <v>12RAIMAGAN</v>
          </cell>
        </row>
        <row r="184">
          <cell r="K184" t="str">
            <v>12RAMARDAN</v>
          </cell>
        </row>
        <row r="185">
          <cell r="K185" t="str">
            <v>12RANANOAN</v>
          </cell>
        </row>
        <row r="186">
          <cell r="K186" t="str">
            <v>12RASIMIAN</v>
          </cell>
        </row>
        <row r="187">
          <cell r="K187" t="str">
            <v>12RAVINCMO</v>
          </cell>
        </row>
        <row r="188">
          <cell r="K188" t="str">
            <v>12RAVPTTAN</v>
          </cell>
        </row>
        <row r="189">
          <cell r="K189" t="str">
            <v>12SC1S23MO</v>
          </cell>
        </row>
        <row r="190">
          <cell r="K190" t="str">
            <v>12SC2S12MO</v>
          </cell>
        </row>
        <row r="191">
          <cell r="K191" t="str">
            <v>12SCACC2MO</v>
          </cell>
        </row>
        <row r="192">
          <cell r="K192" t="str">
            <v>12SCAET2MO</v>
          </cell>
        </row>
        <row r="193">
          <cell r="K193" t="str">
            <v>12SCAGILRE</v>
          </cell>
        </row>
        <row r="194">
          <cell r="K194" t="str">
            <v>12SCAGORRE</v>
          </cell>
        </row>
        <row r="195">
          <cell r="K195" t="str">
            <v>12SCATOURE</v>
          </cell>
        </row>
        <row r="196">
          <cell r="K196" t="str">
            <v>12SCAUT2MO</v>
          </cell>
        </row>
        <row r="197">
          <cell r="K197" t="str">
            <v>12SCCAMPPI</v>
          </cell>
        </row>
        <row r="198">
          <cell r="K198" t="str">
            <v>12SCCAZERE</v>
          </cell>
        </row>
        <row r="199">
          <cell r="K199" t="str">
            <v>12SCCEJUPI</v>
          </cell>
        </row>
        <row r="200">
          <cell r="K200" t="str">
            <v>12SCCFA1FO</v>
          </cell>
        </row>
        <row r="201">
          <cell r="K201" t="str">
            <v>12SCCOAGET</v>
          </cell>
        </row>
        <row r="202">
          <cell r="K202" t="str">
            <v>12SCCOSERE</v>
          </cell>
        </row>
        <row r="203">
          <cell r="K203" t="str">
            <v>12SCCQBBRE</v>
          </cell>
        </row>
        <row r="204">
          <cell r="K204" t="str">
            <v>12SCCQCHRE</v>
          </cell>
        </row>
        <row r="205">
          <cell r="K205" t="str">
            <v>12SCCQCSRE</v>
          </cell>
        </row>
        <row r="206">
          <cell r="K206" t="str">
            <v>12SCCQECRE</v>
          </cell>
        </row>
        <row r="207">
          <cell r="K207" t="str">
            <v>12SCCQFLRE</v>
          </cell>
        </row>
        <row r="208">
          <cell r="K208" t="str">
            <v>12SCCQHYRE</v>
          </cell>
        </row>
        <row r="209">
          <cell r="K209" t="str">
            <v>12SCCQLARE</v>
          </cell>
        </row>
        <row r="210">
          <cell r="K210" t="str">
            <v>12SCCQMIRE</v>
          </cell>
        </row>
        <row r="211">
          <cell r="K211" t="str">
            <v>12SCCQPCRE</v>
          </cell>
        </row>
        <row r="212">
          <cell r="K212" t="str">
            <v>12SCCQQQRE</v>
          </cell>
        </row>
        <row r="217">
          <cell r="K217" t="str">
            <v>12SCCROCMO</v>
          </cell>
        </row>
        <row r="218">
          <cell r="K218" t="str">
            <v>12SCCROEMO</v>
          </cell>
        </row>
        <row r="219">
          <cell r="K219" t="str">
            <v>12SCETARRE</v>
          </cell>
        </row>
        <row r="220">
          <cell r="K220" t="str">
            <v>12SCFERMRE</v>
          </cell>
        </row>
        <row r="221">
          <cell r="K221" t="str">
            <v>12SCFIPHPI</v>
          </cell>
        </row>
        <row r="222">
          <cell r="K222" t="str">
            <v>12SCFNCAPI</v>
          </cell>
        </row>
        <row r="223">
          <cell r="K223" t="str">
            <v>12SCFOURRE</v>
          </cell>
        </row>
        <row r="224">
          <cell r="K224" t="str">
            <v>12SCGEOTFO</v>
          </cell>
        </row>
        <row r="225">
          <cell r="K225" t="str">
            <v>12SCINECRE</v>
          </cell>
        </row>
        <row r="226">
          <cell r="K226" t="str">
            <v>12SCINSTPI</v>
          </cell>
        </row>
        <row r="227">
          <cell r="K227" t="str">
            <v>12SCISPARE</v>
          </cell>
        </row>
        <row r="228">
          <cell r="K228" t="str">
            <v>12SCL141FO</v>
          </cell>
        </row>
        <row r="229">
          <cell r="K229" t="str">
            <v>12SCNEAPRE</v>
          </cell>
        </row>
        <row r="230">
          <cell r="K230" t="str">
            <v>12SCPAJERE</v>
          </cell>
        </row>
        <row r="231">
          <cell r="K231" t="str">
            <v>12SCPHY1RE</v>
          </cell>
        </row>
        <row r="232">
          <cell r="K232" t="str">
            <v>12SCRAR2PA</v>
          </cell>
        </row>
        <row r="233">
          <cell r="K233" t="str">
            <v>12SCRDVAPA</v>
          </cell>
        </row>
        <row r="234">
          <cell r="K234" t="str">
            <v>12SCSFODRE</v>
          </cell>
        </row>
        <row r="235">
          <cell r="K235" t="str">
            <v>12SCSFPLRE</v>
          </cell>
        </row>
        <row r="236">
          <cell r="K236" t="str">
            <v>12SCSFRARE</v>
          </cell>
        </row>
        <row r="237">
          <cell r="K237" t="str">
            <v>12SCSFRTRE</v>
          </cell>
        </row>
        <row r="238">
          <cell r="K238" t="str">
            <v>12SCSSF2MO</v>
          </cell>
        </row>
        <row r="239">
          <cell r="K239" t="str">
            <v>12SCTERSRE</v>
          </cell>
        </row>
        <row r="240">
          <cell r="K240" t="str">
            <v>12SCUEOCFO</v>
          </cell>
        </row>
        <row r="241">
          <cell r="K241" t="str">
            <v>12SCVCA2RE</v>
          </cell>
        </row>
        <row r="242">
          <cell r="K242" t="str">
            <v>12SCVEOLRE</v>
          </cell>
        </row>
        <row r="243">
          <cell r="K243" t="str">
            <v>12SCVISCRE</v>
          </cell>
        </row>
        <row r="244">
          <cell r="K244" t="str">
            <v>12SCVISLRE</v>
          </cell>
        </row>
        <row r="245">
          <cell r="K245" t="str">
            <v>12SCWEB1PI</v>
          </cell>
        </row>
        <row r="246">
          <cell r="K246" t="str">
            <v>99RAERSOMO</v>
          </cell>
        </row>
      </sheetData>
      <sheetData sheetId="4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quilibre UAPV"/>
      <sheetName val="Equilibre UAPV av. répart. CAP"/>
      <sheetName val="Equilibre UAPV avec RA"/>
      <sheetName val="Equilibre UAPV hors RA"/>
      <sheetName val="Equilibre par CF avec RA"/>
      <sheetName val="Equilibre par CF hors RA"/>
      <sheetName val="Equilibre par CF RA"/>
      <sheetName val="Equilibre par CF avec RA consol"/>
      <sheetName val="Equilibre comparé 2012-2013"/>
      <sheetName val="Graph Dépenses par masse"/>
      <sheetName val="Graph Dépenses par chapitre"/>
      <sheetName val="Graph Dépenses MS"/>
      <sheetName val="Graph Recettes"/>
      <sheetName val="Graph Recettes empilé"/>
      <sheetName val="Graph Recap fonc avec amort."/>
      <sheetName val="Graph Recap fonc sans amort."/>
      <sheetName val="Graph Recap inv"/>
      <sheetName val="Graph équilibre 2013 Prév.-Exec"/>
      <sheetName val="Graph équilibre 2013 comp. 2012"/>
      <sheetName val="Graph résultat comparé (amort.)"/>
      <sheetName val="Graph résultat comparé (#amort)"/>
      <sheetName val="Etude MS"/>
      <sheetName val="Equilibre par CF avec RA ajust."/>
      <sheetName val="Exécution dépenses"/>
      <sheetName val="Exécution dépenses (2)"/>
      <sheetName val="Exécution dépenses 2012"/>
      <sheetName val="Exécution recettes"/>
      <sheetName val="Exécution recettes (2)"/>
      <sheetName val="Exécution recettes 2012"/>
      <sheetName val="Récap RA"/>
      <sheetName val="Constantes"/>
      <sheetName val="Titre ETAT"/>
      <sheetName val="FDR"/>
      <sheetName val="FDR avec FU"/>
      <sheetName val="ETPT_2013"/>
      <sheetName val="Rémunérations 2013"/>
      <sheetName val="PlanComptable M93"/>
    </sheetNames>
    <sheetDataSet>
      <sheetData sheetId="0"/>
      <sheetData sheetId="1"/>
      <sheetData sheetId="2"/>
      <sheetData sheetId="3"/>
      <sheetData sheetId="4"/>
      <sheetData sheetId="5"/>
      <sheetData sheetId="6"/>
      <sheetData sheetId="7"/>
      <sheetData sheetId="8">
        <row r="17">
          <cell r="G17">
            <v>3322483.0100000002</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sheetData sheetId="22"/>
      <sheetData sheetId="23">
        <row r="2">
          <cell r="K2" t="str">
            <v>non</v>
          </cell>
        </row>
      </sheetData>
      <sheetData sheetId="24">
        <row r="2">
          <cell r="C2" t="str">
            <v>12SCCOAGET</v>
          </cell>
        </row>
      </sheetData>
      <sheetData sheetId="25"/>
      <sheetData sheetId="26"/>
      <sheetData sheetId="27"/>
      <sheetData sheetId="28"/>
      <sheetData sheetId="29"/>
      <sheetData sheetId="30">
        <row r="1">
          <cell r="A1" t="str">
            <v>_10001_Affaires_generales</v>
          </cell>
          <cell r="C1" t="str">
            <v>02SCCNU1ET</v>
          </cell>
        </row>
        <row r="2">
          <cell r="C2" t="str">
            <v>02SCFAVEPI</v>
          </cell>
        </row>
        <row r="3">
          <cell r="C3" t="str">
            <v>02SCITARPI</v>
          </cell>
        </row>
        <row r="4">
          <cell r="C4" t="str">
            <v>08RAHAN1ET</v>
          </cell>
        </row>
        <row r="5">
          <cell r="C5" t="str">
            <v>08SCEUA1PI</v>
          </cell>
        </row>
        <row r="6">
          <cell r="C6" t="str">
            <v>08SCPUBLTA</v>
          </cell>
        </row>
        <row r="7">
          <cell r="C7" t="str">
            <v>09RAC1U1ET</v>
          </cell>
        </row>
        <row r="8">
          <cell r="C8" t="str">
            <v>10SCSIFAPI</v>
          </cell>
        </row>
        <row r="9">
          <cell r="C9" t="str">
            <v>12SCCEJUPI</v>
          </cell>
        </row>
        <row r="10">
          <cell r="C10" t="str">
            <v>12SCFIPHPI</v>
          </cell>
        </row>
        <row r="11">
          <cell r="C11" t="str">
            <v>NA</v>
          </cell>
        </row>
        <row r="12">
          <cell r="C12" t="str">
            <v>09RAPLUSET</v>
          </cell>
        </row>
        <row r="13">
          <cell r="C13" t="str">
            <v>10RAACESET</v>
          </cell>
        </row>
        <row r="14">
          <cell r="C14" t="str">
            <v>11SCDESTET</v>
          </cell>
        </row>
        <row r="15">
          <cell r="C15" t="str">
            <v>12SCCOAGET</v>
          </cell>
        </row>
        <row r="16">
          <cell r="C16" t="str">
            <v>12SCFNCAPI</v>
          </cell>
        </row>
        <row r="17">
          <cell r="C17" t="str">
            <v>13COSDIAPA</v>
          </cell>
        </row>
        <row r="18">
          <cell r="C18" t="str">
            <v>13COSECUET</v>
          </cell>
        </row>
        <row r="19">
          <cell r="C19" t="str">
            <v>13SCGELEPI</v>
          </cell>
        </row>
        <row r="20">
          <cell r="C20" t="str">
            <v>13SCQUINPI</v>
          </cell>
        </row>
        <row r="21">
          <cell r="C21" t="str">
            <v>10SCVAGEPI</v>
          </cell>
        </row>
        <row r="22">
          <cell r="C22" t="str">
            <v>12COCANAPI</v>
          </cell>
        </row>
        <row r="23">
          <cell r="C23" t="str">
            <v>12SCCAMPPI</v>
          </cell>
        </row>
        <row r="24">
          <cell r="C24" t="str">
            <v>12SCINSTPI</v>
          </cell>
        </row>
        <row r="25">
          <cell r="C25" t="str">
            <v>12SCWEB1PI</v>
          </cell>
        </row>
        <row r="26">
          <cell r="C26" t="str">
            <v>11SCLECOPA</v>
          </cell>
        </row>
        <row r="27">
          <cell r="C27" t="str">
            <v>12SCUEOCFO</v>
          </cell>
        </row>
        <row r="28">
          <cell r="C28" t="str">
            <v>06RADOCTPA</v>
          </cell>
        </row>
        <row r="29">
          <cell r="C29" t="str">
            <v>08RAARECRE</v>
          </cell>
        </row>
        <row r="30">
          <cell r="C30" t="str">
            <v>08RASEMARE</v>
          </cell>
        </row>
        <row r="31">
          <cell r="C31" t="str">
            <v>09RABAXARE</v>
          </cell>
        </row>
        <row r="32">
          <cell r="C32" t="str">
            <v>09RADOC1PA</v>
          </cell>
        </row>
        <row r="33">
          <cell r="C33" t="str">
            <v>10RAEURORE</v>
          </cell>
        </row>
        <row r="34">
          <cell r="C34" t="str">
            <v>10RAFED1RE</v>
          </cell>
        </row>
        <row r="35">
          <cell r="C35" t="str">
            <v>10RAPRORRE</v>
          </cell>
        </row>
        <row r="36">
          <cell r="C36" t="str">
            <v>11RAMEDPRE</v>
          </cell>
        </row>
        <row r="37">
          <cell r="C37" t="str">
            <v>12COPIPERE</v>
          </cell>
        </row>
        <row r="38">
          <cell r="C38" t="str">
            <v>12RADOC2PA</v>
          </cell>
        </row>
        <row r="39">
          <cell r="C39" t="str">
            <v>12RADOC3PA</v>
          </cell>
        </row>
        <row r="40">
          <cell r="C40" t="str">
            <v>12SCAGORRE</v>
          </cell>
        </row>
        <row r="41">
          <cell r="C41" t="str">
            <v>12SCRDVAPA</v>
          </cell>
        </row>
        <row r="42">
          <cell r="C42" t="str">
            <v>12SCVISCRE</v>
          </cell>
        </row>
        <row r="43">
          <cell r="C43" t="str">
            <v>12SCVISLRE</v>
          </cell>
        </row>
        <row r="44">
          <cell r="C44" t="str">
            <v>13COOSISRE</v>
          </cell>
        </row>
        <row r="45">
          <cell r="C45" t="str">
            <v>13SCAGOVRE</v>
          </cell>
        </row>
        <row r="46">
          <cell r="C46" t="str">
            <v>13SCCED1RE</v>
          </cell>
        </row>
        <row r="47">
          <cell r="C47" t="str">
            <v>13SCCOMURE</v>
          </cell>
        </row>
        <row r="48">
          <cell r="C48" t="str">
            <v>13SCCONVRE</v>
          </cell>
        </row>
        <row r="49">
          <cell r="C49" t="str">
            <v>13SCEUR1RE</v>
          </cell>
        </row>
        <row r="50">
          <cell r="C50" t="str">
            <v>13SCMDR1RE</v>
          </cell>
        </row>
        <row r="51">
          <cell r="C51" t="str">
            <v>13SCPRIDRE</v>
          </cell>
        </row>
        <row r="52">
          <cell r="C52" t="str">
            <v>13SCSATTRE</v>
          </cell>
        </row>
        <row r="53">
          <cell r="C53" t="str">
            <v>13SCVALORE</v>
          </cell>
        </row>
        <row r="54">
          <cell r="C54" t="str">
            <v>13SCVLD2RE</v>
          </cell>
        </row>
        <row r="55">
          <cell r="C55" t="str">
            <v>13SCCNU1ET</v>
          </cell>
        </row>
        <row r="56">
          <cell r="C56" t="str">
            <v>11SCANGLFO</v>
          </cell>
        </row>
        <row r="57">
          <cell r="C57" t="str">
            <v>11SCESPAFO</v>
          </cell>
        </row>
        <row r="58">
          <cell r="C58" t="str">
            <v>11SCITALFO</v>
          </cell>
        </row>
        <row r="59">
          <cell r="C59" t="str">
            <v>11SCLEAPFO</v>
          </cell>
        </row>
        <row r="60">
          <cell r="C60" t="str">
            <v>11SCLINGFO</v>
          </cell>
        </row>
        <row r="61">
          <cell r="C61" t="str">
            <v>11SCLMODFO</v>
          </cell>
        </row>
        <row r="62">
          <cell r="C62" t="str">
            <v>12RAVINCMO</v>
          </cell>
        </row>
        <row r="63">
          <cell r="C63" t="str">
            <v>11RAESVSAN</v>
          </cell>
        </row>
        <row r="64">
          <cell r="C64" t="str">
            <v>12SCISPARE</v>
          </cell>
        </row>
        <row r="65">
          <cell r="C65" t="str">
            <v>13SCESTHRE</v>
          </cell>
        </row>
        <row r="66">
          <cell r="C66" t="str">
            <v>08RASERRET</v>
          </cell>
        </row>
        <row r="67">
          <cell r="C67" t="str">
            <v>12COSYN2RE</v>
          </cell>
        </row>
        <row r="68">
          <cell r="C68" t="str">
            <v>12SCFDRPFO</v>
          </cell>
        </row>
        <row r="69">
          <cell r="C69" t="str">
            <v>13RAFIGURE</v>
          </cell>
        </row>
        <row r="70">
          <cell r="C70" t="str">
            <v>13SCCNU2ET</v>
          </cell>
        </row>
        <row r="71">
          <cell r="C71" t="str">
            <v>10SCLCHMFO</v>
          </cell>
        </row>
        <row r="72">
          <cell r="C72" t="str">
            <v>10SCMCHMFO</v>
          </cell>
        </row>
        <row r="73">
          <cell r="C73" t="str">
            <v>10SCMPCAFO</v>
          </cell>
        </row>
        <row r="74">
          <cell r="C74" t="str">
            <v>13SCALTIFO</v>
          </cell>
        </row>
        <row r="75">
          <cell r="C75" t="str">
            <v>06COVMARRE</v>
          </cell>
        </row>
        <row r="76">
          <cell r="C76" t="str">
            <v>08COCTSNRE</v>
          </cell>
        </row>
        <row r="77">
          <cell r="C77" t="str">
            <v>08COVASTRE</v>
          </cell>
        </row>
        <row r="78">
          <cell r="C78" t="str">
            <v>08RAAVISAN</v>
          </cell>
        </row>
        <row r="79">
          <cell r="C79" t="str">
            <v>08RAOBIORE</v>
          </cell>
        </row>
        <row r="80">
          <cell r="C80" t="str">
            <v>08RARPM2AN</v>
          </cell>
        </row>
        <row r="81">
          <cell r="C81" t="str">
            <v>09COVETTRE</v>
          </cell>
        </row>
        <row r="82">
          <cell r="C82" t="str">
            <v>09RAASH1AN</v>
          </cell>
        </row>
        <row r="83">
          <cell r="C83" t="str">
            <v>09RACODAAN</v>
          </cell>
        </row>
        <row r="84">
          <cell r="C84" t="str">
            <v>09RAPADYAN</v>
          </cell>
        </row>
        <row r="85">
          <cell r="C85" t="str">
            <v>09RAPORTAN</v>
          </cell>
        </row>
        <row r="86">
          <cell r="C86" t="str">
            <v>09RASEQOAN</v>
          </cell>
        </row>
        <row r="87">
          <cell r="C87" t="str">
            <v>10CODIENRE</v>
          </cell>
        </row>
        <row r="88">
          <cell r="C88" t="str">
            <v>10COVEDFRE</v>
          </cell>
        </row>
        <row r="89">
          <cell r="C89" t="str">
            <v>10RACELLAN</v>
          </cell>
        </row>
        <row r="90">
          <cell r="C90" t="str">
            <v>10RAPEAKRE</v>
          </cell>
        </row>
        <row r="91">
          <cell r="C91" t="str">
            <v>10RAPIIIAN</v>
          </cell>
        </row>
        <row r="92">
          <cell r="C92" t="str">
            <v>10SCEULURE</v>
          </cell>
        </row>
        <row r="93">
          <cell r="C93" t="str">
            <v>10SCMINIET</v>
          </cell>
        </row>
        <row r="94">
          <cell r="C94" t="str">
            <v>11COABDEPA</v>
          </cell>
        </row>
        <row r="95">
          <cell r="C95" t="str">
            <v>11COAMBAMO</v>
          </cell>
        </row>
        <row r="96">
          <cell r="C96" t="str">
            <v>11COCOM1RE</v>
          </cell>
        </row>
        <row r="97">
          <cell r="C97" t="str">
            <v>11COGOOGRE</v>
          </cell>
        </row>
        <row r="98">
          <cell r="C98" t="str">
            <v>11COMARTRE</v>
          </cell>
        </row>
        <row r="99">
          <cell r="C99" t="str">
            <v>11COVLPARE</v>
          </cell>
        </row>
        <row r="100">
          <cell r="C100" t="str">
            <v>11RACAASAN</v>
          </cell>
        </row>
        <row r="101">
          <cell r="C101" t="str">
            <v>11RAMEDIAN</v>
          </cell>
        </row>
        <row r="102">
          <cell r="C102" t="str">
            <v>11RAPERCAN</v>
          </cell>
        </row>
        <row r="103">
          <cell r="C103" t="str">
            <v>11RASUMAAN</v>
          </cell>
        </row>
        <row r="104">
          <cell r="C104" t="str">
            <v>11SCACL1RE</v>
          </cell>
        </row>
        <row r="105">
          <cell r="C105" t="str">
            <v>11SCHARTRE</v>
          </cell>
        </row>
        <row r="106">
          <cell r="C106" t="str">
            <v>11SCPRELPI</v>
          </cell>
        </row>
        <row r="107">
          <cell r="C107" t="str">
            <v>12RAIMAGAN</v>
          </cell>
        </row>
        <row r="108">
          <cell r="C108" t="str">
            <v>12RAMARDAN</v>
          </cell>
        </row>
        <row r="109">
          <cell r="C109" t="str">
            <v>12RAONGARE</v>
          </cell>
        </row>
        <row r="110">
          <cell r="C110" t="str">
            <v>12RATYPAAN</v>
          </cell>
        </row>
        <row r="111">
          <cell r="C111" t="str">
            <v>12RAVPTTAN</v>
          </cell>
        </row>
        <row r="112">
          <cell r="C112" t="str">
            <v>12SCALTERE</v>
          </cell>
        </row>
        <row r="113">
          <cell r="C113" t="str">
            <v>13COEDDDRE</v>
          </cell>
        </row>
        <row r="114">
          <cell r="C114" t="str">
            <v>13COFLEJRE</v>
          </cell>
        </row>
        <row r="115">
          <cell r="C115" t="str">
            <v>13COORKIRE</v>
          </cell>
        </row>
        <row r="116">
          <cell r="C116" t="str">
            <v>13COSTICRE</v>
          </cell>
        </row>
        <row r="117">
          <cell r="C117" t="str">
            <v>13RACONTAN</v>
          </cell>
        </row>
        <row r="118">
          <cell r="C118" t="str">
            <v>13RAFABIAN</v>
          </cell>
        </row>
        <row r="119">
          <cell r="C119" t="str">
            <v>13RAIDEFAN</v>
          </cell>
        </row>
        <row r="120">
          <cell r="C120" t="str">
            <v>13SCAPPERE</v>
          </cell>
        </row>
        <row r="121">
          <cell r="C121" t="str">
            <v>13SCMUSERE</v>
          </cell>
        </row>
        <row r="122">
          <cell r="C122" t="str">
            <v>11COEXOCRE</v>
          </cell>
        </row>
        <row r="123">
          <cell r="C123" t="str">
            <v>11COSFMVRE</v>
          </cell>
        </row>
        <row r="124">
          <cell r="C124" t="str">
            <v>11COSYNCRE</v>
          </cell>
        </row>
        <row r="125">
          <cell r="C125" t="str">
            <v>11SCFCCSRE</v>
          </cell>
        </row>
        <row r="126">
          <cell r="C126" t="str">
            <v>12COCESARE</v>
          </cell>
        </row>
        <row r="127">
          <cell r="C127" t="str">
            <v>12COSFDRRE</v>
          </cell>
        </row>
        <row r="128">
          <cell r="C128" t="str">
            <v>12SCCOSERE</v>
          </cell>
        </row>
        <row r="129">
          <cell r="C129" t="str">
            <v>12SCCQPCRE</v>
          </cell>
        </row>
        <row r="130">
          <cell r="C130" t="str">
            <v>12SCSFPLRE</v>
          </cell>
        </row>
        <row r="131">
          <cell r="C131" t="str">
            <v>13COADKLRE</v>
          </cell>
        </row>
        <row r="132">
          <cell r="C132" t="str">
            <v>13COSYBARE</v>
          </cell>
        </row>
        <row r="133">
          <cell r="C133" t="str">
            <v>13SCACIRRE</v>
          </cell>
        </row>
        <row r="134">
          <cell r="C134" t="str">
            <v>13SCHTOLRE</v>
          </cell>
        </row>
        <row r="135">
          <cell r="C135" t="str">
            <v>13SCSINURE</v>
          </cell>
        </row>
        <row r="136">
          <cell r="C136" t="str">
            <v>09RAROLSAN</v>
          </cell>
        </row>
        <row r="137">
          <cell r="C137" t="str">
            <v>12SCCQLARE</v>
          </cell>
        </row>
        <row r="138">
          <cell r="C138" t="str">
            <v>13COIUFRRE</v>
          </cell>
        </row>
        <row r="139">
          <cell r="C139" t="str">
            <v>13SCBHJ1RE</v>
          </cell>
        </row>
        <row r="140">
          <cell r="C140" t="str">
            <v>09RATRAMAN</v>
          </cell>
        </row>
        <row r="141">
          <cell r="C141" t="str">
            <v>11COIFPTRE</v>
          </cell>
        </row>
        <row r="142">
          <cell r="C142" t="str">
            <v>11RAPIRARE</v>
          </cell>
        </row>
        <row r="143">
          <cell r="C143" t="str">
            <v>12SCCQCSRE</v>
          </cell>
        </row>
        <row r="144">
          <cell r="C144" t="str">
            <v>12SCCROCMO</v>
          </cell>
        </row>
        <row r="145">
          <cell r="C145" t="str">
            <v>04SCVFACRE</v>
          </cell>
        </row>
        <row r="146">
          <cell r="C146" t="str">
            <v>07RAINTEAN</v>
          </cell>
        </row>
        <row r="147">
          <cell r="C147" t="str">
            <v>07RATRIGAN</v>
          </cell>
        </row>
        <row r="148">
          <cell r="C148" t="str">
            <v>09RADROMRE</v>
          </cell>
        </row>
        <row r="149">
          <cell r="C149" t="str">
            <v>09RASISCAN</v>
          </cell>
        </row>
        <row r="150">
          <cell r="C150" t="str">
            <v>12COCORTRE</v>
          </cell>
        </row>
        <row r="151">
          <cell r="C151" t="str">
            <v>12COPHCURE</v>
          </cell>
        </row>
        <row r="152">
          <cell r="C152" t="str">
            <v>12COPHY2PA</v>
          </cell>
        </row>
        <row r="153">
          <cell r="C153" t="str">
            <v>12SCCQHYRE</v>
          </cell>
        </row>
        <row r="154">
          <cell r="C154" t="str">
            <v>12SCPHY1RE</v>
          </cell>
        </row>
        <row r="155">
          <cell r="C155" t="str">
            <v>13COCMCURE</v>
          </cell>
        </row>
        <row r="156">
          <cell r="C156" t="str">
            <v>13COOCTOPA</v>
          </cell>
        </row>
        <row r="157">
          <cell r="C157" t="str">
            <v>13SCAPNMRE</v>
          </cell>
        </row>
        <row r="158">
          <cell r="C158" t="str">
            <v>13SCIRRIRE</v>
          </cell>
        </row>
        <row r="159">
          <cell r="C159" t="str">
            <v>09RAETALPA</v>
          </cell>
        </row>
        <row r="160">
          <cell r="C160" t="str">
            <v>10COVARERE</v>
          </cell>
        </row>
        <row r="161">
          <cell r="C161" t="str">
            <v>10COVEUFRE</v>
          </cell>
        </row>
        <row r="162">
          <cell r="C162" t="str">
            <v>11RAVBIOAN</v>
          </cell>
        </row>
        <row r="163">
          <cell r="C163" t="str">
            <v>12SCCQFLRE</v>
          </cell>
        </row>
        <row r="164">
          <cell r="C164" t="str">
            <v>12SCCROEMO</v>
          </cell>
        </row>
        <row r="165">
          <cell r="C165" t="str">
            <v>12SCSFRTRE</v>
          </cell>
        </row>
        <row r="166">
          <cell r="C166" t="str">
            <v>12SCVEOLRE</v>
          </cell>
        </row>
        <row r="167">
          <cell r="C167" t="str">
            <v>13SCFELIRE</v>
          </cell>
        </row>
        <row r="168">
          <cell r="C168" t="str">
            <v>13SCFLOCRE</v>
          </cell>
        </row>
        <row r="169">
          <cell r="C169" t="str">
            <v>11COGENTRE</v>
          </cell>
        </row>
        <row r="170">
          <cell r="C170" t="str">
            <v>09COVPRERE</v>
          </cell>
        </row>
        <row r="171">
          <cell r="C171" t="str">
            <v>10RAVALGRE</v>
          </cell>
        </row>
        <row r="172">
          <cell r="C172" t="str">
            <v>11COCROUMO</v>
          </cell>
        </row>
        <row r="173">
          <cell r="C173" t="str">
            <v>11COREALRE</v>
          </cell>
        </row>
        <row r="174">
          <cell r="C174" t="str">
            <v>11COVPODRE</v>
          </cell>
        </row>
        <row r="175">
          <cell r="C175" t="str">
            <v>11RAALG1PA</v>
          </cell>
        </row>
        <row r="176">
          <cell r="C176" t="str">
            <v>11SCCQFCRE</v>
          </cell>
        </row>
        <row r="177">
          <cell r="C177" t="str">
            <v>11SCCQODRE</v>
          </cell>
        </row>
        <row r="178">
          <cell r="C178" t="str">
            <v>11SCJURYMO</v>
          </cell>
        </row>
        <row r="179">
          <cell r="C179" t="str">
            <v>12COBASFRE</v>
          </cell>
        </row>
        <row r="180">
          <cell r="C180" t="str">
            <v>12COTRA1RE</v>
          </cell>
        </row>
        <row r="181">
          <cell r="C181" t="str">
            <v>12SCSFODRE</v>
          </cell>
        </row>
        <row r="182">
          <cell r="C182" t="str">
            <v>13COV2ANRE</v>
          </cell>
        </row>
        <row r="183">
          <cell r="C183" t="str">
            <v>13RATESAAN</v>
          </cell>
        </row>
        <row r="184">
          <cell r="C184" t="str">
            <v>13SCAPODRE</v>
          </cell>
        </row>
        <row r="185">
          <cell r="C185" t="str">
            <v>13SCGENPRE</v>
          </cell>
        </row>
        <row r="186">
          <cell r="C186" t="str">
            <v>12RAFOODAN</v>
          </cell>
        </row>
        <row r="187">
          <cell r="C187" t="str">
            <v>12SCCQMIRE</v>
          </cell>
        </row>
        <row r="188">
          <cell r="C188" t="str">
            <v>02SCCAZERE</v>
          </cell>
        </row>
        <row r="189">
          <cell r="C189" t="str">
            <v>04SCVCA2RE</v>
          </cell>
        </row>
        <row r="190">
          <cell r="C190" t="str">
            <v>08COVCDCRE</v>
          </cell>
        </row>
        <row r="191">
          <cell r="C191" t="str">
            <v>09COVECORE</v>
          </cell>
        </row>
        <row r="192">
          <cell r="C192" t="str">
            <v>09RAREVERE</v>
          </cell>
        </row>
        <row r="193">
          <cell r="C193" t="str">
            <v>10RABAXARE</v>
          </cell>
        </row>
        <row r="194">
          <cell r="C194" t="str">
            <v>11RACEMARE</v>
          </cell>
        </row>
        <row r="195">
          <cell r="C195" t="str">
            <v>12COGENTRE</v>
          </cell>
        </row>
        <row r="196">
          <cell r="C196" t="str">
            <v>12COSCLMRE</v>
          </cell>
        </row>
        <row r="197">
          <cell r="C197" t="str">
            <v>12COSPSERE</v>
          </cell>
        </row>
        <row r="198">
          <cell r="C198" t="str">
            <v>12RACAT4RE</v>
          </cell>
        </row>
        <row r="199">
          <cell r="C199" t="str">
            <v>12RACG13RE</v>
          </cell>
        </row>
        <row r="200">
          <cell r="C200" t="str">
            <v>12SCCAZERE</v>
          </cell>
        </row>
        <row r="201">
          <cell r="C201" t="str">
            <v>12SCCQBBRE</v>
          </cell>
        </row>
        <row r="202">
          <cell r="C202" t="str">
            <v>12SCCQCHRE</v>
          </cell>
        </row>
        <row r="203">
          <cell r="C203" t="str">
            <v>12SCCQECRE</v>
          </cell>
        </row>
        <row r="204">
          <cell r="C204" t="str">
            <v>12SCCQQQRE</v>
          </cell>
        </row>
        <row r="205">
          <cell r="C205" t="str">
            <v>12SCFOURRE</v>
          </cell>
        </row>
        <row r="206">
          <cell r="C206" t="str">
            <v>12SCINECRE</v>
          </cell>
        </row>
        <row r="207">
          <cell r="C207" t="str">
            <v>12SCVCA2RE</v>
          </cell>
        </row>
        <row r="208">
          <cell r="C208" t="str">
            <v>13COCENPRE</v>
          </cell>
        </row>
        <row r="209">
          <cell r="C209" t="str">
            <v>13COCEPARE</v>
          </cell>
        </row>
        <row r="210">
          <cell r="C210" t="str">
            <v>13COCGVARE</v>
          </cell>
        </row>
        <row r="211">
          <cell r="C211" t="str">
            <v>13COMENURE</v>
          </cell>
        </row>
        <row r="212">
          <cell r="C212" t="str">
            <v>13COONEMRE</v>
          </cell>
        </row>
        <row r="213">
          <cell r="C213" t="str">
            <v>13RACAT5RE</v>
          </cell>
        </row>
        <row r="214">
          <cell r="C214" t="str">
            <v>13SCGARARE</v>
          </cell>
        </row>
        <row r="215">
          <cell r="C215" t="str">
            <v>13SCIRMARE</v>
          </cell>
        </row>
        <row r="216">
          <cell r="C216" t="str">
            <v>13SCORBIRE</v>
          </cell>
        </row>
        <row r="217">
          <cell r="C217" t="str">
            <v>13SCSUMMRE</v>
          </cell>
        </row>
        <row r="218">
          <cell r="C218" t="str">
            <v>07RASARCRE</v>
          </cell>
        </row>
        <row r="219">
          <cell r="C219" t="str">
            <v>08RAARBPAN</v>
          </cell>
        </row>
        <row r="220">
          <cell r="C220" t="str">
            <v>11RAXORTAN</v>
          </cell>
        </row>
        <row r="221">
          <cell r="C221" t="str">
            <v>11SCCQPARE</v>
          </cell>
        </row>
        <row r="222">
          <cell r="C222" t="str">
            <v>12RANANOAN</v>
          </cell>
        </row>
        <row r="223">
          <cell r="C223" t="str">
            <v>12RASIMIAN</v>
          </cell>
        </row>
        <row r="224">
          <cell r="C224" t="str">
            <v>12SCFERMRE</v>
          </cell>
        </row>
        <row r="225">
          <cell r="C225" t="str">
            <v>13SCAPGDRE</v>
          </cell>
        </row>
        <row r="226">
          <cell r="C226" t="str">
            <v>13SCPRCSRE</v>
          </cell>
        </row>
        <row r="227">
          <cell r="C227" t="str">
            <v>11SCGEOGFO</v>
          </cell>
        </row>
        <row r="228">
          <cell r="C228" t="str">
            <v>11SCHISTFO</v>
          </cell>
        </row>
        <row r="229">
          <cell r="C229" t="str">
            <v>11SCINCOFO</v>
          </cell>
        </row>
        <row r="230">
          <cell r="C230" t="str">
            <v>12SCGEOTFO</v>
          </cell>
        </row>
        <row r="231">
          <cell r="C231" t="str">
            <v>13SCCNU3ET</v>
          </cell>
        </row>
        <row r="232">
          <cell r="C232" t="str">
            <v>13SCEDEVRE</v>
          </cell>
        </row>
        <row r="233">
          <cell r="C233" t="str">
            <v>02SCRPEMRE</v>
          </cell>
        </row>
        <row r="234">
          <cell r="C234" t="str">
            <v>05SCVLUCRE</v>
          </cell>
        </row>
        <row r="235">
          <cell r="C235" t="str">
            <v>09RAANRTAN</v>
          </cell>
        </row>
        <row r="236">
          <cell r="C236" t="str">
            <v>10COVAIXRE</v>
          </cell>
        </row>
        <row r="237">
          <cell r="C237" t="str">
            <v>11COCAMIPA</v>
          </cell>
        </row>
        <row r="238">
          <cell r="C238" t="str">
            <v>11CORENCET</v>
          </cell>
        </row>
        <row r="239">
          <cell r="C239" t="str">
            <v>12SCATOURE</v>
          </cell>
        </row>
        <row r="240">
          <cell r="C240" t="str">
            <v>12SCETARRE</v>
          </cell>
        </row>
        <row r="241">
          <cell r="C241" t="str">
            <v>13RAIP13MO</v>
          </cell>
        </row>
        <row r="242">
          <cell r="C242" t="str">
            <v>13SCBERNRE</v>
          </cell>
        </row>
        <row r="243">
          <cell r="C243" t="str">
            <v>13SCCINEET</v>
          </cell>
        </row>
        <row r="244">
          <cell r="C244" t="str">
            <v>06SCDUPORE</v>
          </cell>
        </row>
        <row r="245">
          <cell r="C245" t="str">
            <v>08RATSFAAN</v>
          </cell>
        </row>
        <row r="246">
          <cell r="C246" t="str">
            <v>10COCOMMET</v>
          </cell>
        </row>
        <row r="247">
          <cell r="C247" t="str">
            <v>10RAJOSSAN</v>
          </cell>
        </row>
        <row r="248">
          <cell r="C248" t="str">
            <v>11CODAMAET</v>
          </cell>
        </row>
        <row r="249">
          <cell r="C249" t="str">
            <v>11COISCMRE</v>
          </cell>
        </row>
        <row r="250">
          <cell r="C250" t="str">
            <v>11COSCHAET</v>
          </cell>
        </row>
        <row r="251">
          <cell r="C251" t="str">
            <v>11SCSACSRE</v>
          </cell>
        </row>
        <row r="252">
          <cell r="C252" t="str">
            <v>12COPUCAET</v>
          </cell>
        </row>
        <row r="253">
          <cell r="C253" t="str">
            <v>12COSUDERE</v>
          </cell>
        </row>
        <row r="254">
          <cell r="C254" t="str">
            <v>12SCAGILRE</v>
          </cell>
        </row>
        <row r="255">
          <cell r="C255" t="str">
            <v>12SCPAJERE</v>
          </cell>
        </row>
        <row r="256">
          <cell r="C256" t="str">
            <v>13COOPTIET</v>
          </cell>
        </row>
        <row r="257">
          <cell r="C257" t="str">
            <v>13COPOSTRE</v>
          </cell>
        </row>
        <row r="258">
          <cell r="C258" t="str">
            <v>13CORESIET</v>
          </cell>
        </row>
        <row r="259">
          <cell r="C259" t="str">
            <v>13SCFRONRE</v>
          </cell>
        </row>
        <row r="260">
          <cell r="C260" t="str">
            <v>13SCHYTORE</v>
          </cell>
        </row>
        <row r="261">
          <cell r="C261" t="str">
            <v>13SCTRANRE</v>
          </cell>
        </row>
        <row r="262">
          <cell r="C262" t="str">
            <v>11RAPOCKAN</v>
          </cell>
        </row>
        <row r="263">
          <cell r="C263" t="str">
            <v>12COWALERE</v>
          </cell>
        </row>
        <row r="264">
          <cell r="C264" t="str">
            <v>07COIUF1RE</v>
          </cell>
        </row>
        <row r="265">
          <cell r="C265" t="str">
            <v>12SCNEAPRE</v>
          </cell>
        </row>
        <row r="266">
          <cell r="C266" t="str">
            <v>13SCCNU4ET</v>
          </cell>
        </row>
        <row r="267">
          <cell r="C267" t="str">
            <v>11COANDARE</v>
          </cell>
        </row>
        <row r="268">
          <cell r="C268" t="str">
            <v>12CODRESRE</v>
          </cell>
        </row>
        <row r="269">
          <cell r="C269" t="str">
            <v>12COOSPOPA</v>
          </cell>
        </row>
        <row r="270">
          <cell r="C270" t="str">
            <v>12SCSFRARE</v>
          </cell>
        </row>
        <row r="271">
          <cell r="C271" t="str">
            <v>12SCTERSRE</v>
          </cell>
        </row>
        <row r="272">
          <cell r="C272" t="str">
            <v>13CODASSRE</v>
          </cell>
        </row>
        <row r="273">
          <cell r="C273" t="str">
            <v>13COHOSPRE</v>
          </cell>
        </row>
        <row r="274">
          <cell r="C274" t="str">
            <v>13COORELRE</v>
          </cell>
        </row>
        <row r="275">
          <cell r="C275" t="str">
            <v>14SCQ420RE</v>
          </cell>
        </row>
        <row r="276">
          <cell r="C276" t="str">
            <v>11SCBCCPFO</v>
          </cell>
        </row>
        <row r="277">
          <cell r="C277" t="str">
            <v>11SCLMPAFO</v>
          </cell>
        </row>
        <row r="278">
          <cell r="C278" t="str">
            <v>13SCBCCPFO</v>
          </cell>
        </row>
        <row r="279">
          <cell r="C279" t="str">
            <v>13SCCNU5ET</v>
          </cell>
        </row>
        <row r="280">
          <cell r="C280" t="str">
            <v>13SCLMPAFO</v>
          </cell>
        </row>
        <row r="281">
          <cell r="C281" t="str">
            <v>13SCCFPPFO</v>
          </cell>
        </row>
        <row r="282">
          <cell r="C282" t="str">
            <v>07RACMEPRE</v>
          </cell>
        </row>
        <row r="283">
          <cell r="C283" t="str">
            <v>08RACME2RE</v>
          </cell>
        </row>
        <row r="284">
          <cell r="C284" t="str">
            <v>13COVSD1PI</v>
          </cell>
        </row>
        <row r="285">
          <cell r="C285" t="str">
            <v>11COAS10ET</v>
          </cell>
        </row>
        <row r="286">
          <cell r="C286" t="str">
            <v>11COEIP2ET</v>
          </cell>
        </row>
        <row r="287">
          <cell r="C287" t="str">
            <v>11COPACAPA</v>
          </cell>
        </row>
        <row r="288">
          <cell r="C288" t="str">
            <v>12SCCFA1FO</v>
          </cell>
        </row>
        <row r="289">
          <cell r="C289" t="str">
            <v>13COAS10ET</v>
          </cell>
        </row>
        <row r="290">
          <cell r="C290" t="str">
            <v>13COPACAPA</v>
          </cell>
        </row>
        <row r="291">
          <cell r="C291" t="str">
            <v>13SCCFA1FO</v>
          </cell>
        </row>
        <row r="292">
          <cell r="C292" t="str">
            <v>13SCCNU7ET</v>
          </cell>
        </row>
        <row r="293">
          <cell r="C293" t="str">
            <v>13SCUFEFFO</v>
          </cell>
        </row>
        <row r="294">
          <cell r="C294" t="str">
            <v>11SCRAR1PA</v>
          </cell>
        </row>
        <row r="295">
          <cell r="C295" t="str">
            <v>12SCRAR2PA</v>
          </cell>
        </row>
        <row r="296">
          <cell r="C296" t="str">
            <v>11SCL111FO</v>
          </cell>
        </row>
        <row r="297">
          <cell r="C297" t="str">
            <v>11SCL112FO</v>
          </cell>
        </row>
        <row r="298">
          <cell r="C298" t="str">
            <v>11SCL113FO</v>
          </cell>
        </row>
        <row r="299">
          <cell r="C299" t="str">
            <v>11SCL114FO</v>
          </cell>
        </row>
        <row r="300">
          <cell r="C300" t="str">
            <v>11SCL116FO</v>
          </cell>
        </row>
        <row r="301">
          <cell r="C301" t="str">
            <v>11SCL117FO</v>
          </cell>
        </row>
        <row r="302">
          <cell r="C302" t="str">
            <v>11SCL122FO</v>
          </cell>
        </row>
        <row r="303">
          <cell r="C303" t="str">
            <v>11SCL123FO</v>
          </cell>
        </row>
        <row r="304">
          <cell r="C304" t="str">
            <v>11SCL124FO</v>
          </cell>
        </row>
        <row r="305">
          <cell r="C305" t="str">
            <v>11SCL131FO</v>
          </cell>
        </row>
        <row r="306">
          <cell r="C306" t="str">
            <v>11SCL133FO</v>
          </cell>
        </row>
        <row r="307">
          <cell r="C307" t="str">
            <v>11SCL134FO</v>
          </cell>
        </row>
        <row r="308">
          <cell r="C308" t="str">
            <v>11SCL135FO</v>
          </cell>
        </row>
        <row r="309">
          <cell r="C309" t="str">
            <v>11SCL136FO</v>
          </cell>
        </row>
        <row r="310">
          <cell r="C310" t="str">
            <v>11SCL137FO</v>
          </cell>
        </row>
        <row r="311">
          <cell r="C311" t="str">
            <v>11SCL138FO</v>
          </cell>
        </row>
        <row r="312">
          <cell r="C312" t="str">
            <v>11SCL139FO</v>
          </cell>
        </row>
        <row r="313">
          <cell r="C313" t="str">
            <v>11SCLM16FO</v>
          </cell>
        </row>
        <row r="314">
          <cell r="C314" t="str">
            <v>11SCLM17FO</v>
          </cell>
        </row>
        <row r="315">
          <cell r="C315" t="str">
            <v>11SCM151FO</v>
          </cell>
        </row>
        <row r="316">
          <cell r="C316" t="str">
            <v>11SCM152FO</v>
          </cell>
        </row>
        <row r="317">
          <cell r="C317" t="str">
            <v>11SCM153FO</v>
          </cell>
        </row>
        <row r="318">
          <cell r="C318" t="str">
            <v>12SCL141FO</v>
          </cell>
        </row>
        <row r="319">
          <cell r="C319" t="str">
            <v>13SCL117FO</v>
          </cell>
        </row>
        <row r="320">
          <cell r="C320" t="str">
            <v>13SCL125FO</v>
          </cell>
        </row>
        <row r="321">
          <cell r="C321" t="str">
            <v>13SCL142FO</v>
          </cell>
        </row>
        <row r="322">
          <cell r="C322" t="str">
            <v>13SCL143FO</v>
          </cell>
        </row>
        <row r="323">
          <cell r="C323" t="str">
            <v>13SCM154FO</v>
          </cell>
        </row>
        <row r="324">
          <cell r="C324" t="str">
            <v>13SCM155FO</v>
          </cell>
        </row>
        <row r="325">
          <cell r="C325" t="str">
            <v>13SCM156FO</v>
          </cell>
        </row>
        <row r="326">
          <cell r="C326" t="str">
            <v>02COTC11MO</v>
          </cell>
        </row>
        <row r="327">
          <cell r="C327" t="str">
            <v>10COERSTMO</v>
          </cell>
        </row>
        <row r="328">
          <cell r="C328" t="str">
            <v>11SCUEE1MO</v>
          </cell>
        </row>
        <row r="329">
          <cell r="C329" t="str">
            <v>12COAMI2MO</v>
          </cell>
        </row>
        <row r="330">
          <cell r="C330" t="str">
            <v>12SCACC2MO</v>
          </cell>
        </row>
        <row r="331">
          <cell r="C331" t="str">
            <v>12SCSSF2MO</v>
          </cell>
        </row>
        <row r="332">
          <cell r="C332" t="str">
            <v>13SCACC3MO</v>
          </cell>
        </row>
        <row r="333">
          <cell r="C333" t="str">
            <v>14RAEE13MO</v>
          </cell>
        </row>
        <row r="334">
          <cell r="C334" t="str">
            <v>14RAEF13MO</v>
          </cell>
        </row>
        <row r="335">
          <cell r="C335" t="str">
            <v>99RAERSOMO</v>
          </cell>
        </row>
        <row r="336">
          <cell r="C336" t="str">
            <v>11SC1S12FO</v>
          </cell>
        </row>
        <row r="337">
          <cell r="C337" t="str">
            <v>11SC2S01FO</v>
          </cell>
        </row>
        <row r="338">
          <cell r="C338" t="str">
            <v>11SCAET1FO</v>
          </cell>
        </row>
        <row r="339">
          <cell r="C339" t="str">
            <v>11SCAUT1FO</v>
          </cell>
        </row>
        <row r="340">
          <cell r="C340" t="str">
            <v>12SC1S23MO</v>
          </cell>
        </row>
        <row r="341">
          <cell r="C341" t="str">
            <v>12SC2S12MO</v>
          </cell>
        </row>
        <row r="342">
          <cell r="C342" t="str">
            <v>12SC2S23MO</v>
          </cell>
        </row>
        <row r="343">
          <cell r="C343" t="str">
            <v>12SCAET2MO</v>
          </cell>
        </row>
        <row r="344">
          <cell r="C344" t="str">
            <v>12SCAUT2MO</v>
          </cell>
        </row>
        <row r="345">
          <cell r="C345" t="str">
            <v>13SC1S34MO</v>
          </cell>
        </row>
        <row r="346">
          <cell r="C346" t="str">
            <v>13SCAET3MO</v>
          </cell>
        </row>
        <row r="347">
          <cell r="C347" t="str">
            <v>13SCAUT3MO</v>
          </cell>
        </row>
        <row r="348">
          <cell r="C348" t="str">
            <v>12RADOC4RE</v>
          </cell>
        </row>
        <row r="349">
          <cell r="C349" t="str">
            <v>13COERSYRE</v>
          </cell>
        </row>
        <row r="350">
          <cell r="C350" t="str">
            <v>13COLSBBRE</v>
          </cell>
        </row>
        <row r="351">
          <cell r="C351" t="str">
            <v>13COOREARE</v>
          </cell>
        </row>
        <row r="352">
          <cell r="C352" t="str">
            <v>13CORIDERE</v>
          </cell>
        </row>
        <row r="353">
          <cell r="C353" t="str">
            <v>13COYVERRE</v>
          </cell>
        </row>
        <row r="354">
          <cell r="C354" t="str">
            <v>13RADOC5PA</v>
          </cell>
        </row>
        <row r="355">
          <cell r="C355" t="str">
            <v>10RAIP11MO</v>
          </cell>
        </row>
        <row r="356">
          <cell r="C356" t="str">
            <v>11RAIP12MO</v>
          </cell>
        </row>
        <row r="357">
          <cell r="C357" t="str">
            <v>11RALEO4MO</v>
          </cell>
        </row>
        <row r="358">
          <cell r="C358" t="str">
            <v>12COASACET</v>
          </cell>
        </row>
        <row r="359">
          <cell r="C359" t="str">
            <v>Toutes</v>
          </cell>
        </row>
      </sheetData>
      <sheetData sheetId="31"/>
      <sheetData sheetId="32"/>
      <sheetData sheetId="33"/>
      <sheetData sheetId="34"/>
      <sheetData sheetId="35"/>
      <sheetData sheetId="36"/>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B2012 CF10201"/>
      <sheetName val="TABLEAU EQUILIBRE"/>
      <sheetName val="Constantes"/>
      <sheetName val="Liste des conventions ouvertes "/>
      <sheetName val="Morefunc Storage Sheet"/>
      <sheetName val="PB2012 CF11001"/>
      <sheetName val="PB2012 CF10220"/>
      <sheetName val="CR_CF"/>
      <sheetName val="Depenses2011"/>
      <sheetName val="Depenses2010"/>
      <sheetName val="4 Vacations"/>
      <sheetName val="8 Lecteur"/>
      <sheetName val="9 Maître LE"/>
      <sheetName val="HC 2010"/>
      <sheetName val="MS2010"/>
      <sheetName val="Recettes2010"/>
      <sheetName val="Recettes2011"/>
      <sheetName val="AutresRemun2010"/>
      <sheetName val="LCI2010"/>
      <sheetName val="LCI2011"/>
      <sheetName val="10 Contrats doctoraux"/>
      <sheetName val="6 Tutorat"/>
    </sheetNames>
    <sheetDataSet>
      <sheetData sheetId="0" refreshError="1"/>
      <sheetData sheetId="1" refreshError="1"/>
      <sheetData sheetId="2">
        <row r="1">
          <cell r="J1" t="str">
            <v>101 - Form init&amp;cont Licence</v>
          </cell>
        </row>
        <row r="2">
          <cell r="J2" t="str">
            <v>102 - Form init&amp;cont master</v>
          </cell>
        </row>
        <row r="3">
          <cell r="J3" t="str">
            <v>103 - Form init&amp;cont doct</v>
          </cell>
        </row>
        <row r="4">
          <cell r="J4" t="str">
            <v>105 - Biblio &amp; Doc</v>
          </cell>
        </row>
        <row r="5">
          <cell r="J5" t="str">
            <v>106 - Rech univ en sc vie</v>
          </cell>
        </row>
        <row r="6">
          <cell r="J6" t="str">
            <v>107 - Rech univ en math</v>
          </cell>
        </row>
        <row r="7">
          <cell r="J7" t="str">
            <v>108 - Rech univ en phys</v>
          </cell>
        </row>
        <row r="8">
          <cell r="J8" t="str">
            <v>110 - Rech univ en sc terr</v>
          </cell>
        </row>
        <row r="9">
          <cell r="J9" t="str">
            <v>111 - Rech univ en sc homm</v>
          </cell>
        </row>
        <row r="10">
          <cell r="J10" t="str">
            <v>113 - Diffusion savoirs</v>
          </cell>
        </row>
        <row r="11">
          <cell r="J11" t="str">
            <v>114 - Immobilier</v>
          </cell>
        </row>
        <row r="12">
          <cell r="J12" t="str">
            <v>115 - Pil &amp; anim des prog</v>
          </cell>
        </row>
        <row r="13">
          <cell r="J13" t="str">
            <v>201 - Aides directes</v>
          </cell>
        </row>
        <row r="14">
          <cell r="J14" t="str">
            <v>202 - Aides indirectes</v>
          </cell>
        </row>
        <row r="15">
          <cell r="A15" t="str">
            <v>_10001</v>
          </cell>
          <cell r="J15" t="str">
            <v>203 - Santé des étudiants</v>
          </cell>
        </row>
        <row r="16">
          <cell r="A16" t="str">
            <v>_10003</v>
          </cell>
          <cell r="J16" t="str">
            <v>204 - Pil &amp; anim des prog</v>
          </cell>
        </row>
        <row r="17">
          <cell r="A17" t="str">
            <v>_10004</v>
          </cell>
          <cell r="J17" t="str">
            <v>DZ1 - 0pé non déc 150(Dép)</v>
          </cell>
        </row>
        <row r="18">
          <cell r="A18" t="str">
            <v>_10006</v>
          </cell>
          <cell r="J18" t="str">
            <v>DZ2 - 0pé non déc 231(Dép)</v>
          </cell>
        </row>
        <row r="19">
          <cell r="A19" t="str">
            <v>_10007</v>
          </cell>
        </row>
        <row r="20">
          <cell r="A20" t="str">
            <v>_10009</v>
          </cell>
        </row>
        <row r="21">
          <cell r="A21" t="str">
            <v>_10101</v>
          </cell>
        </row>
        <row r="22">
          <cell r="A22" t="str">
            <v>_10102</v>
          </cell>
        </row>
        <row r="23">
          <cell r="A23" t="str">
            <v>_10120</v>
          </cell>
        </row>
        <row r="24">
          <cell r="A24" t="str">
            <v>_10201</v>
          </cell>
        </row>
        <row r="25">
          <cell r="A25" t="str">
            <v>_1020201</v>
          </cell>
        </row>
        <row r="26">
          <cell r="A26" t="str">
            <v>_1020202</v>
          </cell>
        </row>
        <row r="27">
          <cell r="A27" t="str">
            <v>_1020203</v>
          </cell>
        </row>
        <row r="28">
          <cell r="A28" t="str">
            <v>_1020204</v>
          </cell>
        </row>
        <row r="29">
          <cell r="A29" t="str">
            <v>_1020205</v>
          </cell>
        </row>
        <row r="30">
          <cell r="A30" t="str">
            <v>_1020206</v>
          </cell>
        </row>
        <row r="31">
          <cell r="A31" t="str">
            <v>_1020207</v>
          </cell>
        </row>
        <row r="32">
          <cell r="A32" t="str">
            <v>_1020208</v>
          </cell>
        </row>
        <row r="33">
          <cell r="A33" t="str">
            <v>_10220</v>
          </cell>
        </row>
        <row r="34">
          <cell r="A34" t="str">
            <v>_10221</v>
          </cell>
        </row>
        <row r="35">
          <cell r="A35" t="str">
            <v>_10222</v>
          </cell>
        </row>
        <row r="36">
          <cell r="A36" t="str">
            <v>_1022301</v>
          </cell>
        </row>
        <row r="37">
          <cell r="A37" t="str">
            <v>_1022302</v>
          </cell>
        </row>
        <row r="38">
          <cell r="A38" t="str">
            <v>_10224</v>
          </cell>
        </row>
        <row r="39">
          <cell r="A39" t="str">
            <v>_10225</v>
          </cell>
        </row>
        <row r="40">
          <cell r="A40" t="str">
            <v>_10226</v>
          </cell>
        </row>
        <row r="41">
          <cell r="A41" t="str">
            <v>_1022701</v>
          </cell>
        </row>
        <row r="42">
          <cell r="A42" t="str">
            <v>_1022702</v>
          </cell>
        </row>
        <row r="43">
          <cell r="A43" t="str">
            <v>_10228</v>
          </cell>
        </row>
        <row r="44">
          <cell r="A44" t="str">
            <v>_10229</v>
          </cell>
        </row>
        <row r="45">
          <cell r="A45" t="str">
            <v>_10301</v>
          </cell>
        </row>
        <row r="46">
          <cell r="A46" t="str">
            <v>_10302</v>
          </cell>
        </row>
        <row r="47">
          <cell r="A47" t="str">
            <v>_10320</v>
          </cell>
        </row>
        <row r="48">
          <cell r="A48" t="str">
            <v>_10321</v>
          </cell>
        </row>
        <row r="49">
          <cell r="A49" t="str">
            <v>_10322</v>
          </cell>
        </row>
        <row r="50">
          <cell r="A50" t="str">
            <v>_10323</v>
          </cell>
        </row>
        <row r="51">
          <cell r="A51" t="str">
            <v>_10324</v>
          </cell>
        </row>
        <row r="52">
          <cell r="A52" t="str">
            <v>_10401</v>
          </cell>
        </row>
        <row r="53">
          <cell r="A53" t="str">
            <v>_1040201</v>
          </cell>
        </row>
        <row r="54">
          <cell r="A54" t="str">
            <v>_1040202</v>
          </cell>
        </row>
        <row r="55">
          <cell r="A55" t="str">
            <v>_10420</v>
          </cell>
        </row>
        <row r="56">
          <cell r="A56" t="str">
            <v>_10501</v>
          </cell>
        </row>
        <row r="57">
          <cell r="A57" t="str">
            <v>_1050201</v>
          </cell>
        </row>
        <row r="58">
          <cell r="A58" t="str">
            <v>_1050202</v>
          </cell>
        </row>
        <row r="59">
          <cell r="A59" t="str">
            <v>_1050203</v>
          </cell>
        </row>
        <row r="60">
          <cell r="A60" t="str">
            <v>_1050204</v>
          </cell>
        </row>
        <row r="61">
          <cell r="A61" t="str">
            <v>_1050205</v>
          </cell>
        </row>
        <row r="62">
          <cell r="A62" t="str">
            <v>_1050206</v>
          </cell>
        </row>
        <row r="63">
          <cell r="A63" t="str">
            <v>_10503</v>
          </cell>
        </row>
        <row r="64">
          <cell r="A64" t="str">
            <v>_10601</v>
          </cell>
        </row>
        <row r="65">
          <cell r="A65" t="str">
            <v>_10701</v>
          </cell>
        </row>
        <row r="66">
          <cell r="A66" t="str">
            <v>_10801</v>
          </cell>
        </row>
        <row r="67">
          <cell r="A67" t="str">
            <v>_10802</v>
          </cell>
        </row>
        <row r="68">
          <cell r="A68" t="str">
            <v>_10803</v>
          </cell>
        </row>
        <row r="69">
          <cell r="A69" t="str">
            <v>_10901</v>
          </cell>
        </row>
        <row r="70">
          <cell r="A70" t="str">
            <v>_11001</v>
          </cell>
        </row>
        <row r="71">
          <cell r="A71" t="str">
            <v>_11002</v>
          </cell>
        </row>
        <row r="72">
          <cell r="A72" t="str">
            <v>_11101</v>
          </cell>
        </row>
        <row r="73">
          <cell r="A73" t="str">
            <v>_11102</v>
          </cell>
        </row>
        <row r="74">
          <cell r="A74" t="str">
            <v>_11103</v>
          </cell>
        </row>
        <row r="75">
          <cell r="A75" t="str">
            <v>_11201</v>
          </cell>
        </row>
        <row r="76">
          <cell r="A76" t="str">
            <v>_11301</v>
          </cell>
        </row>
      </sheetData>
      <sheetData sheetId="3" refreshError="1"/>
      <sheetData sheetId="4" refreshError="1"/>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 U2"/>
      <sheetName val="Fonctionnement récurrent U2"/>
      <sheetName val="Fonct. &amp; Inv. récurrents"/>
      <sheetName val="Projets U2"/>
      <sheetName val="Fonc&amp;Inv 2013 GpeMarc"/>
      <sheetName val="GrpeMarchandises"/>
      <sheetName val="Ressources propres U2"/>
      <sheetName val="Ressources propres"/>
      <sheetName val="Synthèse U2"/>
      <sheetName val="Synthèse"/>
      <sheetName val="LCI2010 LE BON"/>
      <sheetName val="LCI2010"/>
      <sheetName val="HC hors projets"/>
      <sheetName val="Potentiel enseignant"/>
      <sheetName val="1 Récap"/>
      <sheetName val="2 Contractuels"/>
      <sheetName val="Apprentis"/>
      <sheetName val="3 Titulaires"/>
      <sheetName val="4 Vacations"/>
      <sheetName val="5 HC titulaire"/>
      <sheetName val="6 Tutorat"/>
      <sheetName val="6 HC NT"/>
      <sheetName val="7 ATER"/>
      <sheetName val="8 Lecteur"/>
      <sheetName val="9 Maître LE"/>
      <sheetName val="10 Contrats doctoraux"/>
      <sheetName val="11 variables"/>
      <sheetName val="PlanComptable"/>
      <sheetName val="Depenses2010"/>
      <sheetName val="Exécution D 2011"/>
      <sheetName val="Depenses2011"/>
      <sheetName val="Recettes2010"/>
      <sheetName val="Recettes2011"/>
      <sheetName val="Constantes"/>
      <sheetName val="Exécution R 2011"/>
      <sheetName val="Budget 2012"/>
      <sheetName val="Détail rémunérations 2011"/>
      <sheetName val="CR_CF"/>
      <sheetName val="LCI2011"/>
      <sheetName val="LCI2012"/>
      <sheetName val="HC 2010"/>
      <sheetName val="AutresRemun2010"/>
      <sheetName val="MS2010"/>
      <sheetName val="ms2011"/>
      <sheetName val="UAPV-2010"/>
      <sheetName val="UAPV-2011"/>
      <sheetName val="CR311-2010"/>
      <sheetName val="CR311-20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refreshError="1"/>
      <sheetData sheetId="28" refreshError="1"/>
      <sheetData sheetId="29"/>
      <sheetData sheetId="30" refreshError="1"/>
      <sheetData sheetId="31" refreshError="1"/>
      <sheetData sheetId="32" refreshError="1"/>
      <sheetData sheetId="33"/>
      <sheetData sheetId="34" refreshError="1"/>
      <sheetData sheetId="35" refreshError="1"/>
      <sheetData sheetId="36" refreshError="1"/>
      <sheetData sheetId="37"/>
      <sheetData sheetId="38">
        <row r="2">
          <cell r="B2" t="str">
            <v>10001</v>
          </cell>
          <cell r="C2" t="str">
            <v>Monsieur le Directeur</v>
          </cell>
          <cell r="D2" t="str">
            <v xml:space="preserve">Services généraux </v>
          </cell>
          <cell r="E2">
            <v>301836.97140571312</v>
          </cell>
          <cell r="F2">
            <v>40556.971405713135</v>
          </cell>
          <cell r="G2">
            <v>261280</v>
          </cell>
          <cell r="H2">
            <v>261280</v>
          </cell>
          <cell r="I2">
            <v>0</v>
          </cell>
          <cell r="J2">
            <v>21310.996152270622</v>
          </cell>
          <cell r="L2">
            <v>775.25</v>
          </cell>
          <cell r="O2">
            <v>261280</v>
          </cell>
          <cell r="Q2">
            <v>22086.246152270622</v>
          </cell>
          <cell r="R2">
            <v>7064</v>
          </cell>
        </row>
        <row r="3">
          <cell r="B3" t="str">
            <v>10003</v>
          </cell>
          <cell r="C3" t="str">
            <v>Monsieur le Directeur</v>
          </cell>
          <cell r="D3" t="str">
            <v>Service Technique Immobilier et Logistique</v>
          </cell>
          <cell r="E3">
            <v>2172044.3487638799</v>
          </cell>
          <cell r="F3">
            <v>305204.90802387975</v>
          </cell>
          <cell r="G3">
            <v>1866839.44074</v>
          </cell>
          <cell r="H3">
            <v>1759041.5507399999</v>
          </cell>
          <cell r="I3">
            <v>-107797.89000000013</v>
          </cell>
          <cell r="K3">
            <v>64996.05</v>
          </cell>
          <cell r="L3">
            <v>219787.44</v>
          </cell>
          <cell r="M3">
            <v>32000</v>
          </cell>
          <cell r="N3">
            <v>110000</v>
          </cell>
          <cell r="O3">
            <v>2041835.49074</v>
          </cell>
          <cell r="Q3">
            <v>219787.44</v>
          </cell>
          <cell r="R3">
            <v>7064</v>
          </cell>
        </row>
        <row r="4">
          <cell r="B4" t="str">
            <v>10004</v>
          </cell>
          <cell r="C4" t="str">
            <v>Monsieur le Directeur</v>
          </cell>
          <cell r="F4">
            <v>0</v>
          </cell>
          <cell r="G4">
            <v>1256193.44475656</v>
          </cell>
          <cell r="H4">
            <v>1256193.44475656</v>
          </cell>
          <cell r="I4">
            <v>0</v>
          </cell>
          <cell r="O4">
            <v>1256193.44475656</v>
          </cell>
          <cell r="Q4">
            <v>0</v>
          </cell>
          <cell r="R4">
            <v>7064</v>
          </cell>
        </row>
        <row r="5">
          <cell r="B5" t="str">
            <v>10006</v>
          </cell>
          <cell r="C5" t="str">
            <v>Monsieur le Directeur</v>
          </cell>
          <cell r="D5" t="str">
            <v>Cellule Communication</v>
          </cell>
          <cell r="E5">
            <v>136813.10041684101</v>
          </cell>
          <cell r="F5">
            <v>24235.544104246273</v>
          </cell>
          <cell r="G5">
            <v>112577.55631259474</v>
          </cell>
          <cell r="H5">
            <v>107577.5563125945</v>
          </cell>
          <cell r="I5">
            <v>-5000.0000000002328</v>
          </cell>
          <cell r="J5">
            <v>5211.6759018000002</v>
          </cell>
          <cell r="L5">
            <v>618.30999999999995</v>
          </cell>
          <cell r="M5">
            <v>2000</v>
          </cell>
          <cell r="O5">
            <v>112577.55631259474</v>
          </cell>
          <cell r="Q5">
            <v>5829.9859018000006</v>
          </cell>
          <cell r="R5">
            <v>7064</v>
          </cell>
        </row>
        <row r="6">
          <cell r="B6" t="str">
            <v>10008</v>
          </cell>
          <cell r="C6" t="str">
            <v>Monsieur le Directeur</v>
          </cell>
          <cell r="D6" t="str">
            <v>Mission Culture</v>
          </cell>
          <cell r="E6">
            <v>46885.662683249502</v>
          </cell>
          <cell r="F6">
            <v>7445.6626832494649</v>
          </cell>
          <cell r="G6">
            <v>39440.000000000036</v>
          </cell>
          <cell r="H6">
            <v>27660</v>
          </cell>
          <cell r="I6">
            <v>-11780.000000000036</v>
          </cell>
          <cell r="J6">
            <v>17797.375220000002</v>
          </cell>
          <cell r="L6">
            <v>341.14</v>
          </cell>
          <cell r="M6">
            <v>3000</v>
          </cell>
          <cell r="O6">
            <v>39440.000000000036</v>
          </cell>
          <cell r="Q6">
            <v>18138.515220000001</v>
          </cell>
          <cell r="R6">
            <v>7064</v>
          </cell>
        </row>
        <row r="7">
          <cell r="B7" t="str">
            <v>10009</v>
          </cell>
          <cell r="C7" t="str">
            <v>Monsieur le Directeur</v>
          </cell>
          <cell r="D7" t="str">
            <v>Maison de la Recherche</v>
          </cell>
          <cell r="E7">
            <v>195511.89723652502</v>
          </cell>
          <cell r="F7">
            <v>36927.897236525037</v>
          </cell>
          <cell r="G7">
            <v>158584</v>
          </cell>
          <cell r="H7">
            <v>158584</v>
          </cell>
          <cell r="I7">
            <v>0</v>
          </cell>
          <cell r="J7">
            <v>72415.032500000001</v>
          </cell>
          <cell r="K7">
            <v>1073.8800000000001</v>
          </cell>
          <cell r="L7">
            <v>7596.95</v>
          </cell>
          <cell r="M7">
            <v>6500</v>
          </cell>
          <cell r="O7">
            <v>159657.88</v>
          </cell>
          <cell r="Q7">
            <v>80011.982499999998</v>
          </cell>
          <cell r="R7">
            <v>7064</v>
          </cell>
        </row>
        <row r="8">
          <cell r="B8" t="str">
            <v>10101</v>
          </cell>
          <cell r="C8" t="str">
            <v>Monsieur le Directeur</v>
          </cell>
          <cell r="D8" t="str">
            <v>UFR Arts Lettres et Langues</v>
          </cell>
          <cell r="E8">
            <v>267497.29839201539</v>
          </cell>
          <cell r="F8">
            <v>26855.298392015407</v>
          </cell>
          <cell r="G8">
            <v>240642</v>
          </cell>
          <cell r="H8">
            <v>240642</v>
          </cell>
          <cell r="I8">
            <v>0</v>
          </cell>
          <cell r="J8">
            <v>190699.56</v>
          </cell>
          <cell r="K8">
            <v>5359.61</v>
          </cell>
          <cell r="L8">
            <v>19001.650000000001</v>
          </cell>
          <cell r="M8">
            <v>20000</v>
          </cell>
          <cell r="O8">
            <v>246001.61</v>
          </cell>
          <cell r="P8">
            <v>14819</v>
          </cell>
          <cell r="Q8">
            <v>209701.21</v>
          </cell>
          <cell r="R8">
            <v>1314</v>
          </cell>
        </row>
        <row r="9">
          <cell r="B9" t="str">
            <v>10201</v>
          </cell>
          <cell r="C9" t="str">
            <v>Monsieur le Directeur</v>
          </cell>
          <cell r="D9" t="str">
            <v>UFR Sciences et Technologies</v>
          </cell>
          <cell r="E9">
            <v>579053.77840197692</v>
          </cell>
          <cell r="F9">
            <v>62733.77840197691</v>
          </cell>
          <cell r="G9">
            <v>516320</v>
          </cell>
          <cell r="H9">
            <v>516320</v>
          </cell>
          <cell r="I9">
            <v>0</v>
          </cell>
          <cell r="J9">
            <v>186894.54637896514</v>
          </cell>
          <cell r="K9">
            <v>247820.15</v>
          </cell>
          <cell r="L9">
            <v>378823.5</v>
          </cell>
          <cell r="M9">
            <v>80000</v>
          </cell>
          <cell r="O9">
            <v>764140.15</v>
          </cell>
          <cell r="P9">
            <v>222054</v>
          </cell>
          <cell r="Q9">
            <v>565718.04637896514</v>
          </cell>
          <cell r="R9">
            <v>1188</v>
          </cell>
        </row>
        <row r="10">
          <cell r="B10" t="str">
            <v>1020207</v>
          </cell>
          <cell r="C10" t="str">
            <v>Monsieur le Directeur</v>
          </cell>
          <cell r="D10" t="str">
            <v>CERI</v>
          </cell>
          <cell r="E10">
            <v>160225.41006140778</v>
          </cell>
          <cell r="F10">
            <v>60260.858255207328</v>
          </cell>
          <cell r="G10">
            <v>99964.551806200441</v>
          </cell>
          <cell r="H10">
            <v>99964.551806200441</v>
          </cell>
          <cell r="I10">
            <v>0</v>
          </cell>
          <cell r="J10">
            <v>36090</v>
          </cell>
          <cell r="K10">
            <v>989.31</v>
          </cell>
          <cell r="L10">
            <v>60171.66</v>
          </cell>
          <cell r="M10">
            <v>91000</v>
          </cell>
          <cell r="O10">
            <v>100953.86180620044</v>
          </cell>
          <cell r="Q10">
            <v>96261.66</v>
          </cell>
          <cell r="R10">
            <v>340</v>
          </cell>
        </row>
        <row r="11">
          <cell r="B11" t="str">
            <v>10301</v>
          </cell>
          <cell r="C11" t="str">
            <v>Madame la Directrice</v>
          </cell>
          <cell r="D11" t="str">
            <v>UFR Sciences Humaines et Sociales</v>
          </cell>
          <cell r="E11">
            <v>327506.6997338527</v>
          </cell>
          <cell r="F11">
            <v>69346.699733852714</v>
          </cell>
          <cell r="G11">
            <v>258160</v>
          </cell>
          <cell r="H11">
            <v>258160</v>
          </cell>
          <cell r="I11">
            <v>0</v>
          </cell>
          <cell r="J11">
            <v>172978</v>
          </cell>
          <cell r="K11">
            <v>5989.57</v>
          </cell>
          <cell r="L11">
            <v>35071.040000000001</v>
          </cell>
          <cell r="M11">
            <v>12000</v>
          </cell>
          <cell r="O11">
            <v>264149.57</v>
          </cell>
          <cell r="P11">
            <v>53067</v>
          </cell>
          <cell r="Q11">
            <v>208049.04</v>
          </cell>
          <cell r="R11">
            <v>1029</v>
          </cell>
        </row>
        <row r="12">
          <cell r="B12" t="str">
            <v>10401</v>
          </cell>
          <cell r="C12" t="str">
            <v>Monsieur le Directeur</v>
          </cell>
          <cell r="D12" t="str">
            <v>UFR Droit Economie Gestion</v>
          </cell>
          <cell r="E12">
            <v>424903.59270518972</v>
          </cell>
          <cell r="F12">
            <v>63479.592705189716</v>
          </cell>
          <cell r="G12">
            <v>361424</v>
          </cell>
          <cell r="H12">
            <v>361424</v>
          </cell>
          <cell r="I12">
            <v>0</v>
          </cell>
          <cell r="J12">
            <v>314549.33287665609</v>
          </cell>
          <cell r="K12">
            <v>722.9</v>
          </cell>
          <cell r="L12">
            <v>4809.1000000000004</v>
          </cell>
          <cell r="M12">
            <v>6000</v>
          </cell>
          <cell r="O12">
            <v>362146.9</v>
          </cell>
          <cell r="P12">
            <v>15575</v>
          </cell>
          <cell r="Q12">
            <v>319358.43287665606</v>
          </cell>
          <cell r="R12">
            <v>1851</v>
          </cell>
        </row>
        <row r="13">
          <cell r="B13" t="str">
            <v>10501</v>
          </cell>
          <cell r="C13" t="str">
            <v>Madame la Directrice</v>
          </cell>
          <cell r="D13" t="str">
            <v>Insitut Universitaire de Technologie</v>
          </cell>
          <cell r="E13">
            <v>663635.26774648298</v>
          </cell>
          <cell r="F13">
            <v>151339.54552648269</v>
          </cell>
          <cell r="G13">
            <v>512295.72222000029</v>
          </cell>
          <cell r="H13">
            <v>494295.72222000005</v>
          </cell>
          <cell r="I13">
            <v>-18000.000000000233</v>
          </cell>
          <cell r="J13">
            <v>476499.38</v>
          </cell>
          <cell r="K13">
            <v>17621.599999999999</v>
          </cell>
          <cell r="L13">
            <v>117533.31</v>
          </cell>
          <cell r="M13">
            <v>30000</v>
          </cell>
          <cell r="N13">
            <v>43664</v>
          </cell>
          <cell r="O13">
            <v>573581.32222000032</v>
          </cell>
          <cell r="Q13">
            <v>594032.68999999994</v>
          </cell>
          <cell r="R13">
            <v>506</v>
          </cell>
        </row>
        <row r="14">
          <cell r="B14" t="str">
            <v>10601</v>
          </cell>
          <cell r="C14" t="str">
            <v>Madame la Directrice</v>
          </cell>
          <cell r="D14" t="str">
            <v>Service Commun de Documentation</v>
          </cell>
          <cell r="E14">
            <v>771524.23325127573</v>
          </cell>
          <cell r="F14">
            <v>137566.32894313079</v>
          </cell>
          <cell r="G14">
            <v>633957.90430814493</v>
          </cell>
          <cell r="H14">
            <v>633957.90430814493</v>
          </cell>
          <cell r="I14">
            <v>0</v>
          </cell>
          <cell r="J14">
            <v>75570.878977259388</v>
          </cell>
          <cell r="K14">
            <v>1831.88</v>
          </cell>
          <cell r="L14">
            <v>28982.27</v>
          </cell>
          <cell r="M14">
            <v>20000</v>
          </cell>
          <cell r="N14">
            <v>165935</v>
          </cell>
          <cell r="O14">
            <v>801724.78430814494</v>
          </cell>
          <cell r="Q14">
            <v>104553.14897725939</v>
          </cell>
          <cell r="R14">
            <v>7064</v>
          </cell>
        </row>
        <row r="15">
          <cell r="B15" t="str">
            <v>10701</v>
          </cell>
          <cell r="C15" t="str">
            <v>Monsieur le Directeur</v>
          </cell>
          <cell r="D15" t="str">
            <v>Service Commun Universitaire d'Information et d'Orientation</v>
          </cell>
          <cell r="E15">
            <v>281438.81247338071</v>
          </cell>
          <cell r="F15">
            <v>42271.384136879511</v>
          </cell>
          <cell r="G15">
            <v>239167.42833650118</v>
          </cell>
          <cell r="H15">
            <v>239167.42833650118</v>
          </cell>
          <cell r="I15">
            <v>0</v>
          </cell>
          <cell r="J15">
            <v>162126.90529956573</v>
          </cell>
          <cell r="K15">
            <v>250.66</v>
          </cell>
          <cell r="L15">
            <v>2577.81</v>
          </cell>
          <cell r="M15">
            <v>10000</v>
          </cell>
          <cell r="O15">
            <v>239418.08833650118</v>
          </cell>
          <cell r="Q15">
            <v>164704.71529956572</v>
          </cell>
          <cell r="R15">
            <v>7064</v>
          </cell>
        </row>
        <row r="16">
          <cell r="B16" t="str">
            <v>10801</v>
          </cell>
          <cell r="C16" t="str">
            <v>Monsieur le Directeur</v>
          </cell>
          <cell r="D16" t="str">
            <v>Direction Opérationnelle des systèmes d'information</v>
          </cell>
          <cell r="E16">
            <v>919103.74832195556</v>
          </cell>
          <cell r="F16">
            <v>92048.966321955522</v>
          </cell>
          <cell r="G16">
            <v>827054.78200000001</v>
          </cell>
          <cell r="H16">
            <v>827054.78200000001</v>
          </cell>
          <cell r="I16">
            <v>0</v>
          </cell>
          <cell r="J16">
            <v>119323.25248624961</v>
          </cell>
          <cell r="K16">
            <v>36090.83</v>
          </cell>
          <cell r="L16">
            <v>180982.36</v>
          </cell>
          <cell r="M16">
            <v>366100</v>
          </cell>
          <cell r="O16">
            <v>863145.61199999996</v>
          </cell>
          <cell r="Q16">
            <v>300305.61248624959</v>
          </cell>
          <cell r="R16">
            <v>7064</v>
          </cell>
        </row>
        <row r="17">
          <cell r="B17" t="str">
            <v>10901</v>
          </cell>
          <cell r="C17" t="str">
            <v>Monsieur le Directeur</v>
          </cell>
          <cell r="D17" t="str">
            <v>Service Commun de Formation Continue</v>
          </cell>
          <cell r="E17">
            <v>111122.52891920561</v>
          </cell>
          <cell r="F17">
            <v>84193.426859205603</v>
          </cell>
          <cell r="G17">
            <v>26929.102060000005</v>
          </cell>
          <cell r="H17">
            <v>26929.102060000005</v>
          </cell>
          <cell r="I17">
            <v>0</v>
          </cell>
          <cell r="J17">
            <v>766433.88774541533</v>
          </cell>
          <cell r="K17">
            <v>532.45000000000005</v>
          </cell>
          <cell r="L17">
            <v>7989.15</v>
          </cell>
          <cell r="M17">
            <v>20000</v>
          </cell>
          <cell r="O17">
            <v>27461.552060000005</v>
          </cell>
          <cell r="Q17">
            <v>774423.03774541535</v>
          </cell>
          <cell r="R17">
            <v>487</v>
          </cell>
        </row>
        <row r="18">
          <cell r="B18" t="str">
            <v>11001</v>
          </cell>
          <cell r="C18" t="str">
            <v>Madame la Directrice</v>
          </cell>
          <cell r="D18" t="str">
            <v>Service des Relations Internationales</v>
          </cell>
          <cell r="E18">
            <v>127866.58730780536</v>
          </cell>
          <cell r="F18">
            <v>26446.587307805356</v>
          </cell>
          <cell r="G18">
            <v>101420</v>
          </cell>
          <cell r="H18">
            <v>101420</v>
          </cell>
          <cell r="I18">
            <v>0</v>
          </cell>
          <cell r="J18">
            <v>186149.69222848216</v>
          </cell>
          <cell r="K18">
            <v>0</v>
          </cell>
          <cell r="L18">
            <v>4034.58</v>
          </cell>
          <cell r="M18">
            <v>2000</v>
          </cell>
          <cell r="O18">
            <v>101420</v>
          </cell>
          <cell r="Q18">
            <v>190184.27222848215</v>
          </cell>
          <cell r="R18">
            <v>80</v>
          </cell>
        </row>
        <row r="19">
          <cell r="B19" t="str">
            <v>11101</v>
          </cell>
          <cell r="C19" t="str">
            <v>Monsieur le Directeur</v>
          </cell>
          <cell r="D19" t="str">
            <v>Masse salariale</v>
          </cell>
          <cell r="E19">
            <v>18176.842760000003</v>
          </cell>
          <cell r="F19">
            <v>0</v>
          </cell>
          <cell r="G19">
            <v>18176.842760000003</v>
          </cell>
          <cell r="H19">
            <v>18176.842760000003</v>
          </cell>
          <cell r="I19">
            <v>0</v>
          </cell>
          <cell r="O19">
            <v>18176.842760000003</v>
          </cell>
          <cell r="Q19">
            <v>0</v>
          </cell>
          <cell r="R19">
            <v>7064</v>
          </cell>
        </row>
        <row r="20">
          <cell r="B20" t="str">
            <v>11201</v>
          </cell>
          <cell r="C20" t="str">
            <v>Monsieur le Directeur</v>
          </cell>
          <cell r="D20" t="str">
            <v>Service Universitaire des Activités Physiques et Sportives</v>
          </cell>
          <cell r="E20">
            <v>137489.04509924469</v>
          </cell>
          <cell r="F20">
            <v>25279.994719244696</v>
          </cell>
          <cell r="G20">
            <v>112209.05037999999</v>
          </cell>
          <cell r="H20">
            <v>112209.05037999999</v>
          </cell>
          <cell r="I20">
            <v>0</v>
          </cell>
          <cell r="J20">
            <v>102322.47684107709</v>
          </cell>
          <cell r="K20">
            <v>150.24</v>
          </cell>
          <cell r="L20">
            <v>3898.95</v>
          </cell>
          <cell r="M20">
            <v>3000</v>
          </cell>
          <cell r="N20">
            <v>33180</v>
          </cell>
          <cell r="O20">
            <v>145539.29037999999</v>
          </cell>
          <cell r="Q20">
            <v>106221.42684107709</v>
          </cell>
          <cell r="R20">
            <v>7064</v>
          </cell>
        </row>
        <row r="21">
          <cell r="B21" t="str">
            <v>11301</v>
          </cell>
          <cell r="C21" t="str">
            <v>Monsieur le Directeur</v>
          </cell>
          <cell r="D21" t="str">
            <v>Centre Universitaire de Formation des Enseignants</v>
          </cell>
          <cell r="E21">
            <v>13336.32432</v>
          </cell>
          <cell r="F21">
            <v>0</v>
          </cell>
          <cell r="G21">
            <v>13336.32432</v>
          </cell>
          <cell r="H21">
            <v>13336.32432</v>
          </cell>
          <cell r="I21">
            <v>0</v>
          </cell>
          <cell r="J21">
            <v>63969.280394797803</v>
          </cell>
          <cell r="K21">
            <v>94.72</v>
          </cell>
          <cell r="L21">
            <v>578.55999999999995</v>
          </cell>
          <cell r="M21">
            <v>1500</v>
          </cell>
          <cell r="O21">
            <v>13431.044319999999</v>
          </cell>
          <cell r="Q21">
            <v>64547.8403947978</v>
          </cell>
          <cell r="R21">
            <v>7064</v>
          </cell>
        </row>
      </sheetData>
      <sheetData sheetId="39">
        <row r="2">
          <cell r="B2" t="str">
            <v>10001</v>
          </cell>
          <cell r="D2" t="str">
            <v>service</v>
          </cell>
          <cell r="E2" t="str">
            <v>Monsieur le Directeur Général des services</v>
          </cell>
          <cell r="F2">
            <v>301836.96999999997</v>
          </cell>
          <cell r="G2">
            <v>301061.71999999997</v>
          </cell>
          <cell r="H2">
            <v>260504.75</v>
          </cell>
          <cell r="I2">
            <v>40556.969999999972</v>
          </cell>
          <cell r="J2">
            <v>0</v>
          </cell>
          <cell r="L2">
            <v>21310.996152270622</v>
          </cell>
          <cell r="N2">
            <v>260504.75</v>
          </cell>
          <cell r="O2">
            <v>301061.71999999997</v>
          </cell>
          <cell r="P2">
            <v>449000</v>
          </cell>
          <cell r="Q2">
            <v>73938.28</v>
          </cell>
          <cell r="R2">
            <v>47700</v>
          </cell>
          <cell r="S2">
            <v>477000</v>
          </cell>
          <cell r="T2">
            <v>401300</v>
          </cell>
          <cell r="V2">
            <v>21500</v>
          </cell>
          <cell r="Y2">
            <v>401300</v>
          </cell>
          <cell r="Z2" t="e">
            <v>#REF!</v>
          </cell>
          <cell r="AA2" t="e">
            <v>#REF!</v>
          </cell>
          <cell r="AB2">
            <v>7051</v>
          </cell>
        </row>
        <row r="3">
          <cell r="B3" t="str">
            <v>10003</v>
          </cell>
          <cell r="C3" t="str">
            <v>Service Technique Immobilier et Logistique</v>
          </cell>
          <cell r="D3" t="str">
            <v>service</v>
          </cell>
          <cell r="E3" t="str">
            <v>Monsieur le Responsable du</v>
          </cell>
          <cell r="F3">
            <v>2172044.35</v>
          </cell>
          <cell r="G3">
            <v>2017252.96</v>
          </cell>
          <cell r="H3">
            <v>1712048.05</v>
          </cell>
          <cell r="I3">
            <v>305204.90999999992</v>
          </cell>
          <cell r="J3">
            <v>32000</v>
          </cell>
          <cell r="K3">
            <v>65000</v>
          </cell>
          <cell r="N3">
            <v>1777048.05</v>
          </cell>
          <cell r="O3">
            <v>2017252.96</v>
          </cell>
          <cell r="P3">
            <v>2050000</v>
          </cell>
          <cell r="Q3">
            <v>32747.040000000037</v>
          </cell>
          <cell r="R3">
            <v>251659.7</v>
          </cell>
          <cell r="S3">
            <v>2516597</v>
          </cell>
          <cell r="T3">
            <v>1798340.3</v>
          </cell>
          <cell r="U3">
            <v>65000</v>
          </cell>
          <cell r="Y3">
            <v>1863340.3</v>
          </cell>
          <cell r="Z3" t="e">
            <v>#REF!</v>
          </cell>
          <cell r="AA3" t="e">
            <v>#REF!</v>
          </cell>
          <cell r="AB3">
            <v>7051</v>
          </cell>
        </row>
        <row r="4">
          <cell r="B4" t="str">
            <v>10004</v>
          </cell>
          <cell r="D4" t="str">
            <v>service</v>
          </cell>
          <cell r="E4" t="str">
            <v>Monsieur le Directeur Général des services</v>
          </cell>
          <cell r="F4">
            <v>0</v>
          </cell>
          <cell r="G4">
            <v>0</v>
          </cell>
          <cell r="H4">
            <v>1256193.44</v>
          </cell>
          <cell r="J4">
            <v>0</v>
          </cell>
          <cell r="N4">
            <v>1256193.44</v>
          </cell>
          <cell r="Q4">
            <v>0</v>
          </cell>
          <cell r="R4">
            <v>0</v>
          </cell>
          <cell r="T4">
            <v>888684.28699999989</v>
          </cell>
          <cell r="Y4">
            <v>888684.28699999989</v>
          </cell>
          <cell r="AB4">
            <v>7051</v>
          </cell>
        </row>
        <row r="5">
          <cell r="B5" t="str">
            <v>10006</v>
          </cell>
          <cell r="C5" t="str">
            <v>Cellule Communication</v>
          </cell>
          <cell r="D5" t="str">
            <v>service</v>
          </cell>
          <cell r="E5" t="str">
            <v>Monsieur le chargé de la</v>
          </cell>
          <cell r="F5">
            <v>136813.1</v>
          </cell>
          <cell r="G5">
            <v>136194.79</v>
          </cell>
          <cell r="H5">
            <v>111959.25</v>
          </cell>
          <cell r="I5">
            <v>24235.540000000008</v>
          </cell>
          <cell r="J5">
            <v>2000</v>
          </cell>
          <cell r="L5">
            <v>5211.6759018000002</v>
          </cell>
          <cell r="N5">
            <v>111959.25</v>
          </cell>
          <cell r="O5">
            <v>134947</v>
          </cell>
          <cell r="P5">
            <v>134947</v>
          </cell>
          <cell r="Q5">
            <v>0</v>
          </cell>
          <cell r="R5">
            <v>16594.7</v>
          </cell>
          <cell r="S5">
            <v>165947</v>
          </cell>
          <cell r="T5">
            <v>118352.3</v>
          </cell>
          <cell r="V5">
            <v>5300</v>
          </cell>
          <cell r="Y5">
            <v>118352.3</v>
          </cell>
          <cell r="Z5" t="e">
            <v>#REF!</v>
          </cell>
          <cell r="AA5" t="e">
            <v>#REF!</v>
          </cell>
          <cell r="AB5">
            <v>7051</v>
          </cell>
        </row>
        <row r="6">
          <cell r="B6" t="str">
            <v>10007</v>
          </cell>
          <cell r="C6" t="str">
            <v>Mission Culture et Vie de Campus</v>
          </cell>
          <cell r="D6" t="str">
            <v>service</v>
          </cell>
          <cell r="E6" t="str">
            <v>Monsieur le chargé de la</v>
          </cell>
          <cell r="F6">
            <v>46885.66</v>
          </cell>
          <cell r="G6">
            <v>46544.52</v>
          </cell>
          <cell r="H6">
            <v>39098.86</v>
          </cell>
          <cell r="I6">
            <v>7445.6599999999962</v>
          </cell>
          <cell r="J6">
            <v>3000</v>
          </cell>
          <cell r="L6">
            <v>17797.375220000002</v>
          </cell>
          <cell r="N6">
            <v>39098.86</v>
          </cell>
          <cell r="O6">
            <v>23705</v>
          </cell>
          <cell r="P6">
            <v>33705</v>
          </cell>
          <cell r="Q6">
            <v>10000</v>
          </cell>
          <cell r="R6">
            <v>0</v>
          </cell>
          <cell r="S6">
            <v>103705</v>
          </cell>
          <cell r="T6">
            <v>33705</v>
          </cell>
          <cell r="V6">
            <v>17800</v>
          </cell>
          <cell r="Y6">
            <v>33705</v>
          </cell>
          <cell r="Z6">
            <v>60000</v>
          </cell>
          <cell r="AA6" t="e">
            <v>#REF!</v>
          </cell>
          <cell r="AB6">
            <v>7051</v>
          </cell>
        </row>
        <row r="7">
          <cell r="B7" t="str">
            <v>10009</v>
          </cell>
          <cell r="C7" t="str">
            <v>Maison de la Recherche</v>
          </cell>
          <cell r="D7" t="str">
            <v>service</v>
          </cell>
          <cell r="E7" t="str">
            <v>Monsieur le Vice-Président du conseil scientifique</v>
          </cell>
          <cell r="F7">
            <v>195511.9</v>
          </cell>
          <cell r="G7">
            <v>188988.83</v>
          </cell>
          <cell r="H7">
            <v>152060.93</v>
          </cell>
          <cell r="I7">
            <v>36927.899999999994</v>
          </cell>
          <cell r="J7">
            <v>6500</v>
          </cell>
          <cell r="L7">
            <v>72415.032500000001</v>
          </cell>
          <cell r="N7">
            <v>152060.93</v>
          </cell>
          <cell r="O7">
            <v>188988.83</v>
          </cell>
          <cell r="P7">
            <v>278988.82999999996</v>
          </cell>
          <cell r="Q7">
            <v>89999.999999999971</v>
          </cell>
          <cell r="R7">
            <v>93898.883000000002</v>
          </cell>
          <cell r="S7">
            <v>938988.83</v>
          </cell>
          <cell r="T7">
            <v>185089.94699999996</v>
          </cell>
          <cell r="V7">
            <v>72500</v>
          </cell>
          <cell r="Y7">
            <v>185089.94699999996</v>
          </cell>
          <cell r="Z7">
            <v>660000</v>
          </cell>
          <cell r="AA7" t="e">
            <v>#REF!</v>
          </cell>
          <cell r="AB7">
            <v>7051</v>
          </cell>
        </row>
        <row r="8">
          <cell r="B8" t="str">
            <v>10101</v>
          </cell>
          <cell r="C8" t="str">
            <v>UFR-ip Arts Lettres et Langues</v>
          </cell>
          <cell r="D8" t="str">
            <v>composante</v>
          </cell>
          <cell r="E8" t="str">
            <v>Monsieur le Doyen de l'</v>
          </cell>
          <cell r="F8">
            <v>267497.3</v>
          </cell>
          <cell r="G8">
            <v>253855.26</v>
          </cell>
          <cell r="H8">
            <v>226999.96</v>
          </cell>
          <cell r="I8">
            <v>26855.300000000017</v>
          </cell>
          <cell r="J8">
            <v>20000</v>
          </cell>
          <cell r="L8">
            <v>209699.55525110406</v>
          </cell>
          <cell r="M8">
            <v>14819</v>
          </cell>
          <cell r="N8">
            <v>226999.96</v>
          </cell>
          <cell r="O8">
            <v>253855.26</v>
          </cell>
          <cell r="P8">
            <v>278166</v>
          </cell>
          <cell r="Q8">
            <v>24310.739999999991</v>
          </cell>
          <cell r="R8">
            <v>28216.600000000002</v>
          </cell>
          <cell r="S8">
            <v>282166</v>
          </cell>
          <cell r="T8">
            <v>249949.4</v>
          </cell>
          <cell r="V8">
            <v>210000</v>
          </cell>
          <cell r="Y8">
            <v>249949.4</v>
          </cell>
          <cell r="Z8" t="e">
            <v>#REF!</v>
          </cell>
          <cell r="AA8" t="e">
            <v>#REF!</v>
          </cell>
          <cell r="AB8">
            <v>1261</v>
          </cell>
        </row>
        <row r="9">
          <cell r="B9" t="str">
            <v>10201</v>
          </cell>
          <cell r="C9" t="str">
            <v>UFR-ip Sciences et Technologies</v>
          </cell>
          <cell r="D9" t="str">
            <v>composante</v>
          </cell>
          <cell r="E9" t="str">
            <v>Monsieur le Doyen de l'</v>
          </cell>
          <cell r="F9">
            <v>579053.78</v>
          </cell>
          <cell r="G9">
            <v>448050.43</v>
          </cell>
          <cell r="H9">
            <v>385316.65</v>
          </cell>
          <cell r="I9">
            <v>62733.77999999997</v>
          </cell>
          <cell r="J9">
            <v>80000</v>
          </cell>
          <cell r="L9">
            <v>186894.54637896514</v>
          </cell>
          <cell r="M9">
            <v>222054</v>
          </cell>
          <cell r="N9">
            <v>385316.65</v>
          </cell>
          <cell r="O9">
            <v>448050.43</v>
          </cell>
          <cell r="P9">
            <v>448050.43</v>
          </cell>
          <cell r="Q9">
            <v>0</v>
          </cell>
          <cell r="R9">
            <v>49555.043000000005</v>
          </cell>
          <cell r="S9">
            <v>495550.43</v>
          </cell>
          <cell r="T9">
            <v>398495.38699999999</v>
          </cell>
          <cell r="V9">
            <v>190000</v>
          </cell>
          <cell r="Y9">
            <v>398495.38699999999</v>
          </cell>
          <cell r="Z9" t="e">
            <v>#REF!</v>
          </cell>
          <cell r="AA9" t="e">
            <v>#REF!</v>
          </cell>
          <cell r="AB9">
            <v>1195</v>
          </cell>
        </row>
        <row r="10">
          <cell r="B10" t="str">
            <v>1020207</v>
          </cell>
          <cell r="C10" t="str">
            <v>CERI</v>
          </cell>
          <cell r="D10" t="str">
            <v>composante</v>
          </cell>
          <cell r="E10" t="str">
            <v>Monsieur le Directeur du</v>
          </cell>
          <cell r="F10">
            <v>160225.41</v>
          </cell>
          <cell r="G10">
            <v>101043.06</v>
          </cell>
          <cell r="H10">
            <v>40782.199999999997</v>
          </cell>
          <cell r="I10">
            <v>60260.86</v>
          </cell>
          <cell r="J10">
            <v>91000</v>
          </cell>
          <cell r="L10">
            <v>95182.316356313662</v>
          </cell>
          <cell r="N10">
            <v>40782.199999999997</v>
          </cell>
          <cell r="O10">
            <v>101043.06</v>
          </cell>
          <cell r="P10">
            <v>109890</v>
          </cell>
          <cell r="Q10">
            <v>8846.9400000000023</v>
          </cell>
          <cell r="R10">
            <v>10989</v>
          </cell>
          <cell r="S10">
            <v>109890</v>
          </cell>
          <cell r="T10">
            <v>98901</v>
          </cell>
          <cell r="V10">
            <v>36090</v>
          </cell>
          <cell r="Y10">
            <v>98901</v>
          </cell>
          <cell r="Z10">
            <v>212350</v>
          </cell>
          <cell r="AA10" t="e">
            <v>#REF!</v>
          </cell>
          <cell r="AB10">
            <v>398</v>
          </cell>
        </row>
        <row r="11">
          <cell r="B11" t="str">
            <v>10301</v>
          </cell>
          <cell r="C11" t="str">
            <v>UFR-ip Sciences Humaines et Sociales</v>
          </cell>
          <cell r="D11" t="str">
            <v>composante</v>
          </cell>
          <cell r="E11" t="str">
            <v>Monsieur le Doyen de l'</v>
          </cell>
          <cell r="F11">
            <v>327506.7</v>
          </cell>
          <cell r="G11">
            <v>298425.65999999997</v>
          </cell>
          <cell r="H11">
            <v>229078.96</v>
          </cell>
          <cell r="I11">
            <v>69346.699999999983</v>
          </cell>
          <cell r="J11">
            <v>12000</v>
          </cell>
          <cell r="L11">
            <v>224678.09491189718</v>
          </cell>
          <cell r="M11">
            <v>53067</v>
          </cell>
          <cell r="N11">
            <v>229078.96</v>
          </cell>
          <cell r="O11">
            <v>249804</v>
          </cell>
          <cell r="P11">
            <v>249804</v>
          </cell>
          <cell r="Q11">
            <v>0</v>
          </cell>
          <cell r="R11">
            <v>27780.400000000001</v>
          </cell>
          <cell r="S11">
            <v>277804</v>
          </cell>
          <cell r="T11">
            <v>222023.6</v>
          </cell>
          <cell r="V11">
            <v>225000</v>
          </cell>
          <cell r="Y11">
            <v>222023.6</v>
          </cell>
          <cell r="Z11" t="e">
            <v>#REF!</v>
          </cell>
          <cell r="AA11" t="e">
            <v>#REF!</v>
          </cell>
          <cell r="AB11">
            <v>949</v>
          </cell>
        </row>
        <row r="12">
          <cell r="B12" t="str">
            <v>10401</v>
          </cell>
          <cell r="C12" t="str">
            <v>UFR-ip Droit Economie Gestion</v>
          </cell>
          <cell r="D12" t="str">
            <v>composante</v>
          </cell>
          <cell r="E12" t="str">
            <v>Monsieur le Doyen de l'</v>
          </cell>
          <cell r="F12">
            <v>424903.59</v>
          </cell>
          <cell r="G12">
            <v>420817.39</v>
          </cell>
          <cell r="H12">
            <v>357337.8</v>
          </cell>
          <cell r="I12">
            <v>63479.590000000026</v>
          </cell>
          <cell r="J12">
            <v>6000</v>
          </cell>
          <cell r="K12">
            <v>38000</v>
          </cell>
          <cell r="L12">
            <v>314549.33287665609</v>
          </cell>
          <cell r="M12">
            <v>15575</v>
          </cell>
          <cell r="N12">
            <v>395337.8</v>
          </cell>
          <cell r="O12">
            <v>420817.39</v>
          </cell>
          <cell r="P12">
            <v>445128</v>
          </cell>
          <cell r="Q12">
            <v>24310.609999999986</v>
          </cell>
          <cell r="R12">
            <v>53267.700000000004</v>
          </cell>
          <cell r="S12">
            <v>532677</v>
          </cell>
          <cell r="T12">
            <v>391860.3</v>
          </cell>
          <cell r="U12">
            <v>38000</v>
          </cell>
          <cell r="V12">
            <v>315000</v>
          </cell>
          <cell r="Y12">
            <v>429860.3</v>
          </cell>
          <cell r="Z12" t="e">
            <v>#REF!</v>
          </cell>
          <cell r="AA12" t="e">
            <v>#REF!</v>
          </cell>
          <cell r="AB12">
            <v>2158</v>
          </cell>
        </row>
        <row r="13">
          <cell r="B13" t="str">
            <v>10501</v>
          </cell>
          <cell r="C13" t="str">
            <v>Insitut Universitaire de Technologie</v>
          </cell>
          <cell r="D13" t="str">
            <v>composante</v>
          </cell>
          <cell r="E13" t="str">
            <v>Madame la Directrice de</v>
          </cell>
          <cell r="F13">
            <v>663635.27</v>
          </cell>
          <cell r="G13">
            <v>563723.56000000006</v>
          </cell>
          <cell r="H13">
            <v>412384.01</v>
          </cell>
          <cell r="I13">
            <v>151339.55000000005</v>
          </cell>
          <cell r="J13">
            <v>30000</v>
          </cell>
          <cell r="K13">
            <v>43664</v>
          </cell>
          <cell r="L13">
            <v>476499.38</v>
          </cell>
          <cell r="N13">
            <v>456048.01</v>
          </cell>
          <cell r="O13">
            <v>563723.56000000006</v>
          </cell>
          <cell r="P13">
            <v>613723.56000000006</v>
          </cell>
          <cell r="Q13">
            <v>50000</v>
          </cell>
          <cell r="R13">
            <v>92149.556000000011</v>
          </cell>
          <cell r="S13">
            <v>921495.56</v>
          </cell>
          <cell r="T13">
            <v>521574.00400000007</v>
          </cell>
          <cell r="U13">
            <v>43664</v>
          </cell>
          <cell r="V13">
            <v>476500</v>
          </cell>
          <cell r="Y13">
            <v>565238.00400000007</v>
          </cell>
          <cell r="Z13" t="e">
            <v>#REF!</v>
          </cell>
          <cell r="AA13">
            <v>99911.7</v>
          </cell>
          <cell r="AB13">
            <v>531</v>
          </cell>
        </row>
        <row r="14">
          <cell r="B14" t="str">
            <v>10601</v>
          </cell>
          <cell r="C14" t="str">
            <v>Service Commun de Documentation</v>
          </cell>
          <cell r="D14" t="str">
            <v>service</v>
          </cell>
          <cell r="E14" t="str">
            <v>Madame la Directrice de</v>
          </cell>
          <cell r="F14">
            <v>771524.23</v>
          </cell>
          <cell r="G14">
            <v>744373.84</v>
          </cell>
          <cell r="H14">
            <v>606807.51</v>
          </cell>
          <cell r="I14">
            <v>97566.329999999958</v>
          </cell>
          <cell r="J14">
            <v>20000</v>
          </cell>
          <cell r="K14">
            <v>165935</v>
          </cell>
          <cell r="L14">
            <v>75570.878977259388</v>
          </cell>
          <cell r="N14">
            <v>772742.51</v>
          </cell>
          <cell r="O14">
            <v>715585</v>
          </cell>
          <cell r="P14">
            <v>715585</v>
          </cell>
          <cell r="Q14">
            <v>0</v>
          </cell>
          <cell r="R14">
            <v>51752</v>
          </cell>
          <cell r="S14">
            <v>917520</v>
          </cell>
          <cell r="T14">
            <v>663833</v>
          </cell>
          <cell r="U14">
            <v>165935</v>
          </cell>
          <cell r="V14">
            <v>75600</v>
          </cell>
          <cell r="Y14">
            <v>829768</v>
          </cell>
          <cell r="Z14" t="e">
            <v>#REF!</v>
          </cell>
          <cell r="AA14">
            <v>27150.39</v>
          </cell>
          <cell r="AB14">
            <v>7051</v>
          </cell>
        </row>
        <row r="15">
          <cell r="B15" t="str">
            <v>10701</v>
          </cell>
          <cell r="C15" t="str">
            <v>SCUIO-ip</v>
          </cell>
          <cell r="D15" t="str">
            <v>service</v>
          </cell>
          <cell r="E15" t="str">
            <v>Monsieur le Directeur du</v>
          </cell>
          <cell r="F15">
            <v>281438.81</v>
          </cell>
          <cell r="G15">
            <v>279111.65999999997</v>
          </cell>
          <cell r="H15">
            <v>236840.28</v>
          </cell>
          <cell r="I15">
            <v>42271.379999999976</v>
          </cell>
          <cell r="J15">
            <v>10000</v>
          </cell>
          <cell r="L15">
            <v>162126.90529956573</v>
          </cell>
          <cell r="N15">
            <v>236840.28</v>
          </cell>
          <cell r="O15">
            <v>273875</v>
          </cell>
          <cell r="P15">
            <v>250000</v>
          </cell>
          <cell r="Q15">
            <v>-23875</v>
          </cell>
          <cell r="R15">
            <v>27887.5</v>
          </cell>
          <cell r="S15">
            <v>278875</v>
          </cell>
          <cell r="T15">
            <v>222112.5</v>
          </cell>
          <cell r="V15">
            <v>157192.41999999993</v>
          </cell>
          <cell r="Y15">
            <v>222112.5</v>
          </cell>
          <cell r="Z15" t="e">
            <v>#REF!</v>
          </cell>
          <cell r="AA15" t="e">
            <v>#REF!</v>
          </cell>
          <cell r="AB15">
            <v>7051</v>
          </cell>
        </row>
        <row r="16">
          <cell r="B16" t="str">
            <v>10801</v>
          </cell>
          <cell r="C16" t="str">
            <v>Direction Opérationnelle des systèmes d'information</v>
          </cell>
          <cell r="D16" t="str">
            <v>service</v>
          </cell>
          <cell r="E16" t="str">
            <v>Monsieur le Directeur de la</v>
          </cell>
          <cell r="F16">
            <v>919103.75</v>
          </cell>
          <cell r="G16">
            <v>774212.22</v>
          </cell>
          <cell r="H16">
            <v>682163.25</v>
          </cell>
          <cell r="I16">
            <v>92048.969999999972</v>
          </cell>
          <cell r="J16">
            <v>366100</v>
          </cell>
          <cell r="L16">
            <v>119323.25248624961</v>
          </cell>
          <cell r="N16">
            <v>682163.25</v>
          </cell>
          <cell r="O16">
            <v>489577</v>
          </cell>
          <cell r="P16">
            <v>514232.05</v>
          </cell>
          <cell r="Q16">
            <v>24655.049999999988</v>
          </cell>
          <cell r="R16">
            <v>60493.205000000009</v>
          </cell>
          <cell r="S16">
            <v>604932.05000000005</v>
          </cell>
          <cell r="T16">
            <v>453738.84499999997</v>
          </cell>
          <cell r="V16">
            <v>173000</v>
          </cell>
          <cell r="Y16">
            <v>453738.84499999997</v>
          </cell>
          <cell r="Z16">
            <v>90700</v>
          </cell>
          <cell r="AA16" t="e">
            <v>#REF!</v>
          </cell>
          <cell r="AB16">
            <v>7051</v>
          </cell>
        </row>
        <row r="17">
          <cell r="B17" t="str">
            <v>10901</v>
          </cell>
          <cell r="C17" t="str">
            <v>Service Commun de Formation Continue</v>
          </cell>
          <cell r="D17" t="str">
            <v>service</v>
          </cell>
          <cell r="E17" t="str">
            <v xml:space="preserve">Monsieur le Directeur du </v>
          </cell>
          <cell r="F17">
            <v>111122.53</v>
          </cell>
          <cell r="G17">
            <v>103665.38</v>
          </cell>
          <cell r="H17">
            <v>19471.95</v>
          </cell>
          <cell r="I17">
            <v>84193.430000000008</v>
          </cell>
          <cell r="J17">
            <v>20000</v>
          </cell>
          <cell r="L17">
            <v>766433.88774541533</v>
          </cell>
          <cell r="N17">
            <v>19471.95</v>
          </cell>
          <cell r="O17">
            <v>90042</v>
          </cell>
          <cell r="P17">
            <v>90042</v>
          </cell>
          <cell r="Q17">
            <v>0</v>
          </cell>
          <cell r="R17">
            <v>60000</v>
          </cell>
          <cell r="S17">
            <v>1124042</v>
          </cell>
          <cell r="T17">
            <v>30042</v>
          </cell>
          <cell r="V17">
            <v>766500</v>
          </cell>
          <cell r="Y17">
            <v>30042</v>
          </cell>
          <cell r="Z17" t="e">
            <v>#REF!</v>
          </cell>
          <cell r="AA17" t="e">
            <v>#REF!</v>
          </cell>
          <cell r="AB17">
            <v>461</v>
          </cell>
        </row>
        <row r="18">
          <cell r="B18" t="str">
            <v>11001</v>
          </cell>
          <cell r="C18" t="str">
            <v>Service des Relations Internationales</v>
          </cell>
          <cell r="D18" t="str">
            <v>service</v>
          </cell>
          <cell r="E18" t="str">
            <v>Madame la Directrice du</v>
          </cell>
          <cell r="F18">
            <v>127866.59</v>
          </cell>
          <cell r="G18">
            <v>123832.01</v>
          </cell>
          <cell r="H18">
            <v>97385.42</v>
          </cell>
          <cell r="I18">
            <v>26446.589999999997</v>
          </cell>
          <cell r="J18">
            <v>2000</v>
          </cell>
          <cell r="L18">
            <v>186149.69222848216</v>
          </cell>
          <cell r="N18">
            <v>97385.42</v>
          </cell>
          <cell r="O18">
            <v>106275</v>
          </cell>
          <cell r="P18">
            <v>106275</v>
          </cell>
          <cell r="Q18">
            <v>0</v>
          </cell>
          <cell r="R18">
            <v>0</v>
          </cell>
          <cell r="S18">
            <v>272275</v>
          </cell>
          <cell r="T18">
            <v>106275</v>
          </cell>
          <cell r="V18">
            <v>186200</v>
          </cell>
          <cell r="Y18">
            <v>106275</v>
          </cell>
          <cell r="Z18" t="e">
            <v>#REF!</v>
          </cell>
          <cell r="AA18">
            <v>4034.58</v>
          </cell>
          <cell r="AB18">
            <v>98</v>
          </cell>
        </row>
        <row r="19">
          <cell r="B19" t="str">
            <v>11201</v>
          </cell>
          <cell r="C19" t="str">
            <v>Service Universitaire des Activités Physiques et Sportives</v>
          </cell>
          <cell r="D19" t="str">
            <v>service</v>
          </cell>
          <cell r="E19" t="str">
            <v>Madame la Directrice du</v>
          </cell>
          <cell r="F19">
            <v>137489.04999999999</v>
          </cell>
          <cell r="G19">
            <v>133740.34</v>
          </cell>
          <cell r="H19">
            <v>108460.34</v>
          </cell>
          <cell r="I19">
            <v>25280</v>
          </cell>
          <cell r="K19">
            <v>33180</v>
          </cell>
          <cell r="L19">
            <v>102322.47684107709</v>
          </cell>
          <cell r="N19">
            <v>141640.34</v>
          </cell>
          <cell r="O19">
            <v>128400</v>
          </cell>
          <cell r="P19">
            <v>128400</v>
          </cell>
          <cell r="Q19">
            <v>0</v>
          </cell>
          <cell r="R19">
            <v>16740</v>
          </cell>
          <cell r="S19">
            <v>167400</v>
          </cell>
          <cell r="T19">
            <v>111660</v>
          </cell>
          <cell r="U19">
            <v>33180</v>
          </cell>
          <cell r="V19">
            <v>102400</v>
          </cell>
          <cell r="Y19">
            <v>144840</v>
          </cell>
          <cell r="Z19" t="e">
            <v>#REF!</v>
          </cell>
          <cell r="AA19" t="e">
            <v>#REF!</v>
          </cell>
          <cell r="AB19">
            <v>7051</v>
          </cell>
        </row>
        <row r="20">
          <cell r="B20" t="str">
            <v>11301</v>
          </cell>
          <cell r="C20" t="str">
            <v>Centre Universitaire de Formation des Enseignants</v>
          </cell>
          <cell r="D20" t="str">
            <v>service</v>
          </cell>
          <cell r="E20" t="str">
            <v>Monsieur le Directeur du</v>
          </cell>
          <cell r="F20">
            <v>13336.32</v>
          </cell>
          <cell r="G20">
            <v>12852.48</v>
          </cell>
          <cell r="H20">
            <v>12852.48</v>
          </cell>
          <cell r="I20">
            <v>0</v>
          </cell>
          <cell r="J20">
            <v>3000</v>
          </cell>
          <cell r="K20">
            <v>1350</v>
          </cell>
          <cell r="L20">
            <v>63969.280394797803</v>
          </cell>
          <cell r="N20">
            <v>14202.48</v>
          </cell>
          <cell r="O20">
            <v>12852.48</v>
          </cell>
          <cell r="P20">
            <v>12852.48</v>
          </cell>
          <cell r="Q20">
            <v>0</v>
          </cell>
          <cell r="R20">
            <v>0</v>
          </cell>
          <cell r="S20">
            <v>118902.48</v>
          </cell>
          <cell r="T20">
            <v>12852.48</v>
          </cell>
          <cell r="U20">
            <v>1350</v>
          </cell>
          <cell r="V20">
            <v>64000</v>
          </cell>
          <cell r="Y20">
            <v>14202.48</v>
          </cell>
          <cell r="Z20" t="e">
            <v>#REF!</v>
          </cell>
          <cell r="AA20" t="e">
            <v>#REF!</v>
          </cell>
          <cell r="AB20">
            <v>7051</v>
          </cell>
        </row>
        <row r="21">
          <cell r="B21" t="str">
            <v>11102</v>
          </cell>
          <cell r="J21">
            <v>1500</v>
          </cell>
          <cell r="K21">
            <v>350000</v>
          </cell>
          <cell r="U21">
            <v>350000</v>
          </cell>
          <cell r="Y21">
            <v>350000</v>
          </cell>
          <cell r="AB21">
            <v>7051</v>
          </cell>
        </row>
      </sheetData>
      <sheetData sheetId="40" refreshError="1"/>
      <sheetData sheetId="41" refreshError="1"/>
      <sheetData sheetId="42" refreshError="1"/>
      <sheetData sheetId="43"/>
      <sheetData sheetId="44" refreshError="1"/>
      <sheetData sheetId="45" refreshError="1"/>
      <sheetData sheetId="46" refreshError="1"/>
      <sheetData sheetId="4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pageSetUpPr fitToPage="1"/>
  </sheetPr>
  <dimension ref="A1:U71"/>
  <sheetViews>
    <sheetView showGridLines="0" workbookViewId="0">
      <selection activeCell="E22" sqref="E22:H22"/>
    </sheetView>
  </sheetViews>
  <sheetFormatPr baseColWidth="10" defaultColWidth="11.42578125" defaultRowHeight="12" x14ac:dyDescent="0.25"/>
  <cols>
    <col min="1" max="1" width="45.5703125" style="2" bestFit="1" customWidth="1"/>
    <col min="2" max="2" width="14.140625" style="2" customWidth="1"/>
    <col min="3" max="3" width="9.7109375" style="2" bestFit="1" customWidth="1"/>
    <col min="4" max="4" width="1.5703125" style="2" customWidth="1"/>
    <col min="5" max="5" width="11.28515625" style="2" bestFit="1" customWidth="1"/>
    <col min="6" max="7" width="11.42578125" style="2"/>
    <col min="8" max="8" width="2.5703125" style="2" customWidth="1"/>
    <col min="9" max="9" width="6.42578125" style="3" customWidth="1"/>
    <col min="10" max="10" width="11.28515625" style="3" customWidth="1"/>
    <col min="11" max="12" width="11.42578125" style="3"/>
    <col min="13" max="13" width="3.42578125" style="3" customWidth="1"/>
    <col min="14" max="14" width="1.140625" style="3" customWidth="1"/>
    <col min="15" max="15" width="20.42578125" style="3" customWidth="1"/>
    <col min="16" max="18" width="11.42578125" style="3"/>
    <col min="19" max="16384" width="11.42578125" style="2"/>
  </cols>
  <sheetData>
    <row r="1" spans="1:20" ht="12.75" x14ac:dyDescent="0.2">
      <c r="A1" s="1" t="str">
        <f>'[23]0-récap'!B5</f>
        <v xml:space="preserve">Etablissement : </v>
      </c>
      <c r="B1" s="794" t="str">
        <f>'[23]0-récap'!C5</f>
        <v>AVIGNON UNIVERSITE</v>
      </c>
      <c r="C1" s="794"/>
    </row>
    <row r="2" spans="1:20" ht="12.75" x14ac:dyDescent="0.2">
      <c r="A2" s="1" t="str">
        <f>'[23]0-récap'!B6</f>
        <v xml:space="preserve">Exercice : </v>
      </c>
      <c r="B2" s="794">
        <f>'[23]0-récap'!C6</f>
        <v>2025</v>
      </c>
      <c r="C2" s="794"/>
    </row>
    <row r="3" spans="1:20" ht="12.75" x14ac:dyDescent="0.2">
      <c r="A3" s="1" t="str">
        <f>'[23]0-récap'!B7</f>
        <v xml:space="preserve">BP/BR n°/CF : </v>
      </c>
      <c r="B3" s="794" t="str">
        <f>'[23]0-récap'!C7</f>
        <v>BI</v>
      </c>
      <c r="C3" s="794"/>
    </row>
    <row r="4" spans="1:20" ht="12.75" x14ac:dyDescent="0.2">
      <c r="A4" s="1" t="str">
        <f>'[23]0-récap'!B8</f>
        <v xml:space="preserve">Date du vote par le CA : </v>
      </c>
      <c r="B4" s="795">
        <f>'[23]0-récap'!C8</f>
        <v>45643</v>
      </c>
      <c r="C4" s="795"/>
    </row>
    <row r="5" spans="1:20" ht="18" customHeight="1" x14ac:dyDescent="0.25">
      <c r="A5" s="793" t="s">
        <v>0</v>
      </c>
      <c r="B5" s="793"/>
      <c r="C5" s="793"/>
      <c r="D5" s="793"/>
      <c r="E5" s="793"/>
      <c r="F5" s="793"/>
      <c r="G5" s="793"/>
      <c r="H5" s="793"/>
      <c r="I5" s="793"/>
      <c r="J5" s="793"/>
      <c r="K5" s="793"/>
      <c r="L5" s="793"/>
      <c r="M5" s="793"/>
      <c r="N5" s="793"/>
      <c r="O5" s="793"/>
      <c r="P5" s="4"/>
      <c r="Q5" s="4"/>
      <c r="R5" s="4"/>
    </row>
    <row r="6" spans="1:20" ht="16.5" customHeight="1" x14ac:dyDescent="0.25">
      <c r="A6" s="793" t="s">
        <v>1</v>
      </c>
      <c r="B6" s="793"/>
      <c r="C6" s="793"/>
      <c r="D6" s="793"/>
      <c r="E6" s="793"/>
      <c r="F6" s="793"/>
      <c r="G6" s="793"/>
      <c r="H6" s="793"/>
      <c r="I6" s="793"/>
      <c r="J6" s="793"/>
      <c r="K6" s="793"/>
      <c r="L6" s="793"/>
      <c r="M6" s="793"/>
      <c r="N6" s="793"/>
      <c r="O6" s="793"/>
      <c r="P6" s="5"/>
    </row>
    <row r="7" spans="1:20" x14ac:dyDescent="0.25">
      <c r="A7" s="6"/>
      <c r="B7" s="6"/>
      <c r="C7" s="6"/>
      <c r="D7" s="6"/>
      <c r="E7" s="6"/>
      <c r="F7" s="6"/>
      <c r="G7" s="6"/>
      <c r="H7" s="6"/>
      <c r="I7" s="6"/>
      <c r="J7" s="6"/>
      <c r="K7" s="6"/>
      <c r="L7" s="6"/>
      <c r="M7" s="6"/>
      <c r="N7" s="6"/>
      <c r="O7" s="6"/>
      <c r="P7" s="6"/>
      <c r="Q7" s="6"/>
      <c r="R7" s="6"/>
      <c r="S7" s="6"/>
      <c r="T7" s="6"/>
    </row>
    <row r="8" spans="1:20" ht="23.1" customHeight="1" x14ac:dyDescent="0.25">
      <c r="A8" s="796" t="s">
        <v>2</v>
      </c>
      <c r="B8" s="796"/>
      <c r="C8" s="796"/>
      <c r="D8" s="796"/>
      <c r="E8" s="796"/>
      <c r="P8" s="7"/>
      <c r="Q8" s="6"/>
      <c r="R8" s="6"/>
      <c r="S8" s="6"/>
      <c r="T8" s="6"/>
    </row>
    <row r="9" spans="1:20" ht="23.25" customHeight="1" thickBot="1" x14ac:dyDescent="0.35">
      <c r="A9" s="8"/>
      <c r="B9" s="9"/>
      <c r="C9" s="9"/>
      <c r="D9" s="9"/>
      <c r="E9" s="9"/>
      <c r="F9" s="10" t="s">
        <v>3</v>
      </c>
      <c r="G9" s="10"/>
      <c r="H9" s="10"/>
      <c r="I9" s="10"/>
      <c r="J9" s="10"/>
      <c r="K9" s="10" t="s">
        <v>4</v>
      </c>
      <c r="L9" s="10"/>
      <c r="M9" s="10"/>
      <c r="N9" s="10"/>
      <c r="O9" s="10" t="s">
        <v>5</v>
      </c>
      <c r="P9" s="7"/>
      <c r="Q9" s="6"/>
      <c r="R9" s="6"/>
      <c r="S9" s="6"/>
      <c r="T9" s="6"/>
    </row>
    <row r="10" spans="1:20" ht="23.25" customHeight="1" thickBot="1" x14ac:dyDescent="0.3">
      <c r="A10" s="11"/>
      <c r="B10" s="11"/>
      <c r="C10" s="11"/>
      <c r="D10" s="11"/>
      <c r="E10" s="797" t="s">
        <v>6</v>
      </c>
      <c r="F10" s="798"/>
      <c r="G10" s="798"/>
      <c r="H10" s="799"/>
      <c r="I10" s="12"/>
      <c r="J10" s="800" t="s">
        <v>7</v>
      </c>
      <c r="K10" s="801"/>
      <c r="L10" s="801"/>
      <c r="M10" s="802"/>
      <c r="N10" s="13"/>
      <c r="O10" s="803" t="s">
        <v>8</v>
      </c>
      <c r="P10" s="7"/>
      <c r="Q10" s="6"/>
      <c r="R10" s="6"/>
      <c r="S10" s="6"/>
      <c r="T10" s="6"/>
    </row>
    <row r="11" spans="1:20" ht="32.25" customHeight="1" thickBot="1" x14ac:dyDescent="0.3">
      <c r="A11" s="14" t="s">
        <v>9</v>
      </c>
      <c r="B11" s="805" t="s">
        <v>10</v>
      </c>
      <c r="C11" s="806"/>
      <c r="D11" s="15"/>
      <c r="E11" s="807" t="s">
        <v>11</v>
      </c>
      <c r="F11" s="808"/>
      <c r="G11" s="808"/>
      <c r="H11" s="809"/>
      <c r="I11" s="16"/>
      <c r="J11" s="810" t="s">
        <v>11</v>
      </c>
      <c r="K11" s="811"/>
      <c r="L11" s="811"/>
      <c r="M11" s="806"/>
      <c r="N11" s="17"/>
      <c r="O11" s="804"/>
      <c r="P11" s="7"/>
      <c r="Q11" s="6"/>
      <c r="R11" s="6"/>
      <c r="S11" s="6"/>
      <c r="T11" s="6"/>
    </row>
    <row r="12" spans="1:20" ht="23.25" customHeight="1" x14ac:dyDescent="0.25">
      <c r="A12" s="812" t="s">
        <v>12</v>
      </c>
      <c r="B12" s="814" t="s">
        <v>13</v>
      </c>
      <c r="C12" s="18" t="s">
        <v>14</v>
      </c>
      <c r="D12" s="15"/>
      <c r="E12" s="816">
        <v>260</v>
      </c>
      <c r="F12" s="816"/>
      <c r="G12" s="816"/>
      <c r="H12" s="816"/>
      <c r="I12" s="19" t="s">
        <v>15</v>
      </c>
      <c r="J12" s="817"/>
      <c r="K12" s="818"/>
      <c r="L12" s="818"/>
      <c r="M12" s="819">
        <v>0</v>
      </c>
      <c r="N12" s="20"/>
      <c r="O12" s="21">
        <f t="shared" ref="O12:O14" si="0">+E12+J12</f>
        <v>260</v>
      </c>
      <c r="P12" s="7"/>
      <c r="Q12" s="6"/>
      <c r="R12" s="6"/>
      <c r="S12" s="6"/>
      <c r="T12" s="6"/>
    </row>
    <row r="13" spans="1:20" ht="23.25" customHeight="1" x14ac:dyDescent="0.25">
      <c r="A13" s="813"/>
      <c r="B13" s="815"/>
      <c r="C13" s="18" t="s">
        <v>16</v>
      </c>
      <c r="D13" s="15"/>
      <c r="E13" s="820">
        <v>5</v>
      </c>
      <c r="F13" s="820"/>
      <c r="G13" s="820"/>
      <c r="H13" s="820"/>
      <c r="I13" s="16"/>
      <c r="J13" s="821"/>
      <c r="K13" s="822"/>
      <c r="L13" s="822"/>
      <c r="M13" s="823"/>
      <c r="N13" s="20"/>
      <c r="O13" s="21">
        <f t="shared" si="0"/>
        <v>5</v>
      </c>
      <c r="P13" s="7"/>
      <c r="Q13" s="6"/>
      <c r="R13" s="6"/>
      <c r="S13" s="6"/>
      <c r="T13" s="6"/>
    </row>
    <row r="14" spans="1:20" ht="30" customHeight="1" thickBot="1" x14ac:dyDescent="0.3">
      <c r="A14" s="813"/>
      <c r="B14" s="22" t="s">
        <v>17</v>
      </c>
      <c r="C14" s="23" t="s">
        <v>18</v>
      </c>
      <c r="D14" s="15"/>
      <c r="E14" s="816">
        <v>59</v>
      </c>
      <c r="F14" s="816"/>
      <c r="G14" s="816"/>
      <c r="H14" s="816"/>
      <c r="I14" s="16"/>
      <c r="J14" s="816">
        <v>45</v>
      </c>
      <c r="K14" s="816"/>
      <c r="L14" s="816"/>
      <c r="M14" s="816"/>
      <c r="N14" s="20"/>
      <c r="O14" s="21">
        <f t="shared" si="0"/>
        <v>104</v>
      </c>
      <c r="P14" s="6"/>
      <c r="Q14" s="6"/>
      <c r="R14" s="6"/>
      <c r="S14" s="6"/>
      <c r="T14" s="6"/>
    </row>
    <row r="15" spans="1:20" ht="22.15" customHeight="1" thickBot="1" x14ac:dyDescent="0.3">
      <c r="A15" s="824" t="s">
        <v>19</v>
      </c>
      <c r="B15" s="825"/>
      <c r="C15" s="826"/>
      <c r="D15" s="24"/>
      <c r="E15" s="827">
        <f>SUM(E12:H14)</f>
        <v>324</v>
      </c>
      <c r="F15" s="828"/>
      <c r="G15" s="828"/>
      <c r="H15" s="829"/>
      <c r="I15" s="25"/>
      <c r="J15" s="827">
        <f>SUM(J12:M14)</f>
        <v>45</v>
      </c>
      <c r="K15" s="828"/>
      <c r="L15" s="828"/>
      <c r="M15" s="829"/>
      <c r="N15" s="26"/>
      <c r="O15" s="27">
        <f>SUM(O12:O14)</f>
        <v>369</v>
      </c>
      <c r="P15" s="6"/>
      <c r="Q15" s="6"/>
      <c r="R15" s="6"/>
      <c r="S15" s="6"/>
      <c r="T15" s="6"/>
    </row>
    <row r="16" spans="1:20" ht="12" customHeight="1" thickBot="1" x14ac:dyDescent="0.3">
      <c r="A16" s="28"/>
      <c r="B16" s="28"/>
      <c r="C16" s="28"/>
      <c r="D16" s="24"/>
      <c r="E16" s="29"/>
      <c r="F16" s="29"/>
      <c r="G16" s="29"/>
      <c r="H16" s="29"/>
      <c r="I16" s="25"/>
      <c r="J16" s="30"/>
      <c r="K16" s="30"/>
      <c r="L16" s="30"/>
      <c r="M16" s="30"/>
      <c r="N16" s="26"/>
      <c r="O16" s="31"/>
      <c r="P16" s="6"/>
      <c r="Q16" s="6"/>
      <c r="R16" s="6"/>
      <c r="S16" s="6"/>
      <c r="T16" s="6"/>
    </row>
    <row r="17" spans="1:21" ht="17.25" customHeight="1" thickBot="1" x14ac:dyDescent="0.3">
      <c r="A17" s="830" t="s">
        <v>20</v>
      </c>
      <c r="B17" s="831"/>
      <c r="C17" s="832"/>
      <c r="D17" s="32"/>
      <c r="E17" s="833"/>
      <c r="F17" s="834"/>
      <c r="G17" s="834"/>
      <c r="H17" s="835"/>
      <c r="I17" s="33"/>
      <c r="J17" s="836"/>
      <c r="K17" s="837"/>
      <c r="L17" s="837"/>
      <c r="M17" s="838"/>
      <c r="N17" s="34"/>
      <c r="O17" s="35">
        <v>0</v>
      </c>
      <c r="P17" s="6"/>
      <c r="Q17" s="6"/>
      <c r="R17" s="6"/>
      <c r="S17" s="6"/>
      <c r="T17" s="6"/>
    </row>
    <row r="18" spans="1:21" ht="17.25" customHeight="1" thickBot="1" x14ac:dyDescent="0.3">
      <c r="A18" s="36"/>
      <c r="B18" s="37"/>
      <c r="C18" s="37"/>
      <c r="D18" s="24"/>
      <c r="E18" s="38"/>
      <c r="F18" s="38"/>
      <c r="G18" s="38"/>
      <c r="H18" s="38"/>
      <c r="I18" s="25"/>
      <c r="J18" s="38"/>
      <c r="K18" s="38"/>
      <c r="L18" s="38"/>
      <c r="M18" s="38"/>
      <c r="N18" s="26"/>
      <c r="O18" s="39"/>
      <c r="P18" s="7"/>
      <c r="Q18" s="6"/>
      <c r="R18" s="6"/>
      <c r="S18" s="6"/>
      <c r="T18" s="6"/>
    </row>
    <row r="19" spans="1:21" ht="16.5" customHeight="1" x14ac:dyDescent="0.25">
      <c r="A19" s="813" t="s">
        <v>21</v>
      </c>
      <c r="B19" s="840" t="s">
        <v>13</v>
      </c>
      <c r="C19" s="40" t="s">
        <v>14</v>
      </c>
      <c r="D19" s="15"/>
      <c r="E19" s="841">
        <v>200</v>
      </c>
      <c r="F19" s="842"/>
      <c r="G19" s="842"/>
      <c r="H19" s="843"/>
      <c r="I19" s="19" t="s">
        <v>22</v>
      </c>
      <c r="J19" s="844"/>
      <c r="K19" s="845"/>
      <c r="L19" s="845"/>
      <c r="M19" s="846"/>
      <c r="N19" s="20"/>
      <c r="O19" s="41">
        <f t="shared" ref="O19:O20" si="1">+E19+J19</f>
        <v>200</v>
      </c>
      <c r="P19" s="42"/>
      <c r="Q19" s="6"/>
      <c r="R19" s="6"/>
      <c r="S19" s="6"/>
      <c r="T19" s="6"/>
    </row>
    <row r="20" spans="1:21" ht="33.75" customHeight="1" x14ac:dyDescent="0.25">
      <c r="A20" s="813"/>
      <c r="B20" s="815"/>
      <c r="C20" s="18" t="s">
        <v>16</v>
      </c>
      <c r="D20" s="15"/>
      <c r="E20" s="816">
        <v>42</v>
      </c>
      <c r="F20" s="816"/>
      <c r="G20" s="816"/>
      <c r="H20" s="816"/>
      <c r="I20" s="16"/>
      <c r="J20" s="821">
        <v>9</v>
      </c>
      <c r="K20" s="822"/>
      <c r="L20" s="822"/>
      <c r="M20" s="823"/>
      <c r="N20" s="20"/>
      <c r="O20" s="21">
        <f t="shared" si="1"/>
        <v>51</v>
      </c>
      <c r="P20" s="42"/>
      <c r="Q20" s="6"/>
      <c r="R20" s="6"/>
      <c r="S20" s="6"/>
      <c r="T20" s="6"/>
    </row>
    <row r="21" spans="1:21" ht="33.75" customHeight="1" thickBot="1" x14ac:dyDescent="0.3">
      <c r="A21" s="839"/>
      <c r="B21" s="22" t="s">
        <v>17</v>
      </c>
      <c r="C21" s="18" t="s">
        <v>18</v>
      </c>
      <c r="D21" s="15"/>
      <c r="E21" s="816">
        <v>28</v>
      </c>
      <c r="F21" s="816"/>
      <c r="G21" s="816"/>
      <c r="H21" s="816"/>
      <c r="I21" s="16"/>
      <c r="J21" s="816">
        <v>105</v>
      </c>
      <c r="K21" s="816"/>
      <c r="L21" s="816"/>
      <c r="M21" s="816"/>
      <c r="N21" s="20"/>
      <c r="O21" s="43">
        <f>E21+J21</f>
        <v>133</v>
      </c>
      <c r="P21" s="42"/>
      <c r="Q21" s="6"/>
      <c r="R21" s="6"/>
      <c r="S21" s="6"/>
      <c r="T21" s="6"/>
    </row>
    <row r="22" spans="1:21" ht="22.15" customHeight="1" thickBot="1" x14ac:dyDescent="0.3">
      <c r="A22" s="848" t="s">
        <v>23</v>
      </c>
      <c r="B22" s="849"/>
      <c r="C22" s="850"/>
      <c r="D22" s="15"/>
      <c r="E22" s="827">
        <f>SUM(E19:H21)</f>
        <v>270</v>
      </c>
      <c r="F22" s="828"/>
      <c r="G22" s="828"/>
      <c r="H22" s="829"/>
      <c r="I22" s="16"/>
      <c r="J22" s="827">
        <f>SUM(J20:M21)</f>
        <v>114</v>
      </c>
      <c r="K22" s="828"/>
      <c r="L22" s="828"/>
      <c r="M22" s="829"/>
      <c r="N22" s="20"/>
      <c r="O22" s="44">
        <f>J22+E22</f>
        <v>384</v>
      </c>
      <c r="P22" s="6"/>
      <c r="Q22" s="6"/>
      <c r="R22" s="6"/>
      <c r="S22" s="6"/>
      <c r="T22" s="6"/>
      <c r="U22" s="3"/>
    </row>
    <row r="23" spans="1:21" ht="30.75" customHeight="1" thickBot="1" x14ac:dyDescent="0.3">
      <c r="A23" s="824" t="s">
        <v>24</v>
      </c>
      <c r="B23" s="825"/>
      <c r="C23" s="826"/>
      <c r="D23" s="24"/>
      <c r="E23" s="851">
        <f>SUM(E15,E22)</f>
        <v>594</v>
      </c>
      <c r="F23" s="852"/>
      <c r="G23" s="852"/>
      <c r="H23" s="853"/>
      <c r="I23" s="19" t="s">
        <v>25</v>
      </c>
      <c r="J23" s="827">
        <f>SUM(J15,J22)</f>
        <v>159</v>
      </c>
      <c r="K23" s="828"/>
      <c r="L23" s="828"/>
      <c r="M23" s="829"/>
      <c r="N23" s="26"/>
      <c r="O23" s="45">
        <f>SUM(O15,O22)</f>
        <v>753</v>
      </c>
      <c r="P23" s="6"/>
      <c r="Q23" s="6"/>
      <c r="R23" s="6"/>
      <c r="S23" s="6"/>
      <c r="T23" s="6"/>
      <c r="U23" s="3"/>
    </row>
    <row r="24" spans="1:21" s="50" customFormat="1" ht="51.75" customHeight="1" thickBot="1" x14ac:dyDescent="0.25">
      <c r="A24" s="46"/>
      <c r="B24" s="46"/>
      <c r="C24" s="46"/>
      <c r="D24" s="46"/>
      <c r="E24" s="828"/>
      <c r="F24" s="828"/>
      <c r="G24" s="828"/>
      <c r="H24" s="828"/>
      <c r="I24" s="47"/>
      <c r="J24" s="46"/>
      <c r="K24" s="46"/>
      <c r="L24" s="46"/>
      <c r="M24" s="46"/>
      <c r="N24" s="46"/>
      <c r="O24" s="48" t="s">
        <v>26</v>
      </c>
      <c r="P24" s="42"/>
      <c r="Q24" s="42"/>
      <c r="R24" s="42"/>
      <c r="S24" s="42"/>
      <c r="T24" s="42"/>
      <c r="U24" s="49"/>
    </row>
    <row r="25" spans="1:21" ht="36.75" customHeight="1" thickBot="1" x14ac:dyDescent="0.25">
      <c r="A25" s="854" t="s">
        <v>27</v>
      </c>
      <c r="B25" s="855"/>
      <c r="C25" s="856"/>
      <c r="D25" s="46"/>
      <c r="E25" s="854">
        <v>650</v>
      </c>
      <c r="F25" s="855"/>
      <c r="G25" s="855"/>
      <c r="H25" s="856"/>
      <c r="I25" s="19" t="s">
        <v>28</v>
      </c>
      <c r="J25" s="46"/>
      <c r="K25" s="46"/>
      <c r="L25" s="46"/>
      <c r="M25" s="46"/>
      <c r="N25" s="46"/>
      <c r="O25" s="46"/>
      <c r="P25" s="6"/>
      <c r="Q25" s="6"/>
      <c r="R25" s="6"/>
      <c r="S25" s="6"/>
      <c r="T25" s="6"/>
      <c r="U25" s="3"/>
    </row>
    <row r="26" spans="1:21" ht="45" customHeight="1" x14ac:dyDescent="0.25">
      <c r="A26" s="51" t="s">
        <v>29</v>
      </c>
      <c r="B26" s="52"/>
      <c r="C26" s="52"/>
      <c r="D26" s="52"/>
      <c r="E26" s="52"/>
      <c r="F26" s="53"/>
      <c r="G26" s="52"/>
      <c r="H26" s="52"/>
      <c r="I26" s="52"/>
      <c r="J26" s="52"/>
      <c r="K26" s="52"/>
      <c r="L26" s="52"/>
      <c r="M26" s="52"/>
      <c r="N26" s="52"/>
      <c r="O26" s="52"/>
      <c r="P26" s="6"/>
      <c r="Q26" s="6"/>
      <c r="R26" s="6"/>
      <c r="S26" s="6"/>
      <c r="T26" s="6"/>
      <c r="U26" s="3"/>
    </row>
    <row r="27" spans="1:21" ht="13.15" customHeight="1" x14ac:dyDescent="0.25">
      <c r="A27" s="847" t="s">
        <v>30</v>
      </c>
      <c r="B27" s="847"/>
      <c r="C27" s="847"/>
      <c r="D27" s="847"/>
      <c r="E27" s="847"/>
      <c r="F27" s="847"/>
      <c r="G27" s="847"/>
      <c r="H27" s="847"/>
      <c r="I27" s="847"/>
      <c r="J27" s="847"/>
      <c r="K27" s="847"/>
      <c r="L27" s="847"/>
      <c r="M27" s="847"/>
      <c r="N27" s="847"/>
      <c r="O27" s="847"/>
      <c r="P27" s="6"/>
      <c r="Q27" s="6"/>
      <c r="R27" s="6"/>
      <c r="S27" s="6"/>
      <c r="T27" s="6"/>
      <c r="U27" s="3"/>
    </row>
    <row r="28" spans="1:21" ht="20.25" customHeight="1" x14ac:dyDescent="0.25">
      <c r="A28" s="847" t="s">
        <v>31</v>
      </c>
      <c r="B28" s="847"/>
      <c r="C28" s="847"/>
      <c r="D28" s="847"/>
      <c r="E28" s="847"/>
      <c r="F28" s="847"/>
      <c r="G28" s="847"/>
      <c r="H28" s="847"/>
      <c r="I28" s="847"/>
      <c r="J28" s="847"/>
      <c r="K28" s="847"/>
      <c r="L28" s="847"/>
      <c r="M28" s="847"/>
      <c r="N28" s="847"/>
      <c r="O28" s="847"/>
      <c r="P28" s="6"/>
      <c r="Q28" s="6"/>
      <c r="R28" s="6"/>
      <c r="S28" s="6"/>
      <c r="T28" s="6"/>
      <c r="U28" s="3"/>
    </row>
    <row r="29" spans="1:21" ht="16.5" customHeight="1" x14ac:dyDescent="0.25">
      <c r="A29" s="847" t="s">
        <v>32</v>
      </c>
      <c r="B29" s="847"/>
      <c r="C29" s="847"/>
      <c r="D29" s="847"/>
      <c r="E29" s="847"/>
      <c r="F29" s="847"/>
      <c r="G29" s="847"/>
      <c r="H29" s="847"/>
      <c r="I29" s="847"/>
      <c r="J29" s="847"/>
      <c r="K29" s="847"/>
      <c r="L29" s="847"/>
      <c r="M29" s="847"/>
      <c r="N29" s="847"/>
      <c r="O29" s="847"/>
      <c r="P29" s="6"/>
      <c r="Q29" s="6"/>
      <c r="R29" s="6"/>
      <c r="S29" s="6"/>
      <c r="T29" s="6"/>
      <c r="U29" s="3"/>
    </row>
    <row r="30" spans="1:21" ht="37.5" customHeight="1" x14ac:dyDescent="0.25">
      <c r="A30" s="6"/>
      <c r="B30" s="42"/>
      <c r="C30" s="42"/>
      <c r="D30" s="42"/>
      <c r="E30" s="42"/>
      <c r="F30" s="42"/>
      <c r="G30" s="42"/>
      <c r="H30" s="42"/>
      <c r="I30" s="42"/>
      <c r="J30" s="42"/>
      <c r="K30" s="42"/>
      <c r="L30" s="6"/>
      <c r="M30" s="6"/>
      <c r="N30" s="6"/>
      <c r="O30" s="6"/>
      <c r="P30" s="6"/>
      <c r="Q30" s="6"/>
      <c r="R30" s="6"/>
      <c r="S30" s="6"/>
      <c r="T30" s="6"/>
      <c r="U30" s="3"/>
    </row>
    <row r="31" spans="1:21" ht="27" customHeight="1" x14ac:dyDescent="0.25">
      <c r="A31" s="54"/>
      <c r="B31" s="55"/>
      <c r="C31" s="55"/>
      <c r="D31" s="55"/>
      <c r="E31" s="55"/>
      <c r="F31" s="55"/>
      <c r="G31" s="55"/>
      <c r="H31" s="55"/>
      <c r="I31" s="6"/>
      <c r="J31" s="6"/>
      <c r="K31" s="6"/>
      <c r="L31" s="6"/>
      <c r="M31" s="6"/>
      <c r="N31" s="6"/>
      <c r="O31" s="6"/>
      <c r="P31" s="6"/>
      <c r="R31" s="2"/>
    </row>
    <row r="32" spans="1:21" ht="28.5" customHeight="1" x14ac:dyDescent="0.25">
      <c r="A32" s="6"/>
      <c r="B32" s="42"/>
      <c r="C32" s="42"/>
      <c r="D32" s="42"/>
      <c r="E32" s="42"/>
      <c r="F32" s="42"/>
      <c r="G32" s="42"/>
      <c r="H32" s="42"/>
      <c r="I32" s="6"/>
      <c r="J32" s="6"/>
      <c r="K32" s="6"/>
      <c r="L32" s="6"/>
      <c r="M32" s="6"/>
      <c r="N32" s="6"/>
      <c r="O32" s="6"/>
      <c r="P32" s="6"/>
      <c r="R32" s="2"/>
    </row>
    <row r="33" spans="1:21" ht="34.5" customHeight="1" x14ac:dyDescent="0.25">
      <c r="A33" s="6"/>
      <c r="B33" s="42"/>
      <c r="C33" s="42"/>
      <c r="D33" s="42"/>
      <c r="E33" s="42"/>
      <c r="F33" s="42"/>
      <c r="G33" s="42"/>
      <c r="H33" s="42"/>
      <c r="I33" s="6"/>
      <c r="J33" s="6"/>
      <c r="K33" s="6"/>
      <c r="L33" s="6"/>
      <c r="M33" s="6"/>
      <c r="N33" s="6"/>
      <c r="O33" s="6"/>
      <c r="P33" s="6"/>
      <c r="R33" s="2"/>
    </row>
    <row r="34" spans="1:21" ht="39" customHeight="1" x14ac:dyDescent="0.25">
      <c r="A34" s="56"/>
      <c r="B34" s="57"/>
      <c r="C34" s="57"/>
      <c r="D34" s="57"/>
      <c r="E34" s="57"/>
      <c r="F34" s="57"/>
      <c r="G34" s="57"/>
      <c r="H34" s="57"/>
      <c r="I34" s="6"/>
      <c r="J34" s="6"/>
      <c r="K34" s="6"/>
      <c r="L34" s="6"/>
      <c r="M34" s="6"/>
      <c r="N34" s="6"/>
      <c r="O34" s="6"/>
      <c r="P34" s="6"/>
      <c r="R34" s="2"/>
    </row>
    <row r="35" spans="1:21" ht="27" customHeight="1" x14ac:dyDescent="0.25">
      <c r="A35" s="58"/>
      <c r="B35" s="57"/>
      <c r="C35" s="57"/>
      <c r="D35" s="57"/>
      <c r="E35" s="57"/>
      <c r="F35" s="57"/>
      <c r="G35" s="57"/>
      <c r="H35" s="57"/>
      <c r="I35" s="6"/>
      <c r="J35" s="6"/>
      <c r="K35" s="6"/>
      <c r="L35" s="6"/>
      <c r="M35" s="6"/>
      <c r="N35" s="6"/>
      <c r="O35" s="6"/>
      <c r="P35" s="6"/>
      <c r="R35" s="2"/>
    </row>
    <row r="36" spans="1:21" ht="17.25" customHeight="1" x14ac:dyDescent="0.25">
      <c r="A36" s="54"/>
      <c r="B36" s="55"/>
      <c r="C36" s="55"/>
      <c r="D36" s="55"/>
      <c r="E36" s="55"/>
      <c r="F36" s="55"/>
      <c r="G36" s="55"/>
      <c r="H36" s="55"/>
      <c r="I36" s="6"/>
      <c r="J36" s="6"/>
      <c r="K36" s="6"/>
      <c r="L36" s="6"/>
      <c r="M36" s="6"/>
      <c r="N36" s="6"/>
      <c r="O36" s="6"/>
      <c r="P36" s="6"/>
      <c r="R36" s="2"/>
    </row>
    <row r="37" spans="1:21" ht="23.25" customHeight="1" x14ac:dyDescent="0.25">
      <c r="A37" s="6"/>
      <c r="B37" s="42"/>
      <c r="C37" s="42"/>
      <c r="D37" s="42"/>
      <c r="E37" s="42"/>
      <c r="F37" s="42"/>
      <c r="G37" s="42"/>
      <c r="H37" s="42"/>
      <c r="I37" s="6"/>
      <c r="J37" s="6"/>
      <c r="K37" s="6"/>
      <c r="L37" s="6"/>
      <c r="M37" s="6"/>
      <c r="N37" s="6"/>
      <c r="O37" s="6"/>
      <c r="P37" s="6"/>
      <c r="R37" s="2"/>
    </row>
    <row r="38" spans="1:21" ht="21" customHeight="1" x14ac:dyDescent="0.25">
      <c r="A38" s="6"/>
      <c r="B38" s="42"/>
      <c r="C38" s="42"/>
      <c r="D38" s="42"/>
      <c r="E38" s="42"/>
      <c r="F38" s="42"/>
      <c r="G38" s="42"/>
      <c r="H38" s="42"/>
      <c r="I38" s="42"/>
      <c r="J38" s="42"/>
      <c r="K38" s="42"/>
      <c r="L38" s="6"/>
      <c r="M38" s="6"/>
      <c r="N38" s="6"/>
      <c r="O38" s="6"/>
      <c r="P38" s="6"/>
      <c r="Q38" s="6"/>
      <c r="R38" s="6"/>
      <c r="S38" s="6"/>
      <c r="T38" s="6"/>
      <c r="U38" s="3"/>
    </row>
    <row r="39" spans="1:21" ht="21" customHeight="1" x14ac:dyDescent="0.25">
      <c r="A39" s="6"/>
      <c r="B39" s="42"/>
      <c r="C39" s="42"/>
      <c r="D39" s="42"/>
      <c r="E39" s="42"/>
      <c r="F39" s="42"/>
      <c r="G39" s="42"/>
      <c r="H39" s="42"/>
      <c r="I39" s="42"/>
      <c r="J39" s="42"/>
      <c r="K39" s="42"/>
      <c r="L39" s="6"/>
      <c r="M39" s="6"/>
      <c r="N39" s="6"/>
      <c r="O39" s="6"/>
      <c r="P39" s="6"/>
      <c r="Q39" s="6"/>
      <c r="R39" s="6"/>
      <c r="S39" s="6"/>
      <c r="T39" s="6"/>
      <c r="U39" s="3"/>
    </row>
    <row r="40" spans="1:21" ht="20.25" customHeight="1" x14ac:dyDescent="0.25">
      <c r="A40" s="6"/>
      <c r="B40" s="42"/>
      <c r="C40" s="42"/>
      <c r="D40" s="42"/>
      <c r="E40" s="42"/>
      <c r="F40" s="42"/>
      <c r="G40" s="42"/>
      <c r="H40" s="42"/>
      <c r="I40" s="42"/>
      <c r="J40" s="42"/>
      <c r="K40" s="42"/>
      <c r="L40" s="6"/>
      <c r="M40" s="6"/>
      <c r="N40" s="6"/>
      <c r="O40" s="6"/>
      <c r="P40" s="6"/>
      <c r="Q40" s="6"/>
      <c r="R40" s="6"/>
      <c r="S40" s="6"/>
      <c r="T40" s="6"/>
      <c r="U40" s="3"/>
    </row>
    <row r="41" spans="1:21" ht="21.75" customHeight="1" x14ac:dyDescent="0.25">
      <c r="A41" s="6"/>
      <c r="B41" s="42"/>
      <c r="C41" s="42"/>
      <c r="D41" s="42"/>
      <c r="E41" s="42"/>
      <c r="F41" s="42"/>
      <c r="G41" s="42"/>
      <c r="H41" s="42"/>
      <c r="I41" s="42"/>
      <c r="J41" s="42"/>
      <c r="K41" s="42"/>
      <c r="L41" s="6"/>
      <c r="M41" s="6"/>
      <c r="N41" s="6"/>
      <c r="O41" s="6"/>
      <c r="P41" s="6"/>
      <c r="Q41" s="6"/>
      <c r="R41" s="6"/>
      <c r="S41" s="6"/>
      <c r="T41" s="6"/>
      <c r="U41" s="3"/>
    </row>
    <row r="42" spans="1:21" x14ac:dyDescent="0.25">
      <c r="A42" s="6"/>
      <c r="B42" s="6"/>
      <c r="C42" s="6"/>
      <c r="D42" s="6"/>
      <c r="E42" s="6"/>
      <c r="F42" s="6"/>
      <c r="G42" s="6"/>
      <c r="H42" s="6"/>
      <c r="I42" s="6"/>
      <c r="J42" s="6"/>
      <c r="K42" s="6"/>
      <c r="L42" s="6"/>
      <c r="M42" s="6"/>
      <c r="N42" s="6"/>
      <c r="O42" s="6"/>
      <c r="P42" s="6"/>
      <c r="Q42" s="6"/>
      <c r="R42" s="6"/>
      <c r="S42" s="6"/>
      <c r="T42" s="6"/>
    </row>
    <row r="43" spans="1:21" x14ac:dyDescent="0.25">
      <c r="A43" s="6"/>
      <c r="B43" s="6"/>
      <c r="C43" s="6"/>
      <c r="D43" s="6"/>
      <c r="E43" s="6"/>
      <c r="F43" s="6"/>
      <c r="G43" s="6"/>
      <c r="H43" s="6"/>
      <c r="I43" s="6"/>
      <c r="J43" s="6"/>
      <c r="K43" s="6"/>
      <c r="L43" s="6"/>
      <c r="M43" s="6"/>
      <c r="N43" s="6"/>
      <c r="O43" s="6"/>
      <c r="P43" s="6"/>
      <c r="Q43" s="6"/>
      <c r="R43" s="6"/>
      <c r="S43" s="6"/>
      <c r="T43" s="6"/>
    </row>
    <row r="44" spans="1:21" x14ac:dyDescent="0.25">
      <c r="A44" s="6"/>
      <c r="B44" s="6"/>
      <c r="C44" s="6"/>
      <c r="D44" s="6"/>
      <c r="E44" s="6"/>
      <c r="F44" s="6"/>
      <c r="G44" s="6"/>
      <c r="H44" s="6"/>
      <c r="I44" s="6"/>
      <c r="J44" s="6"/>
      <c r="K44" s="6"/>
      <c r="L44" s="6"/>
      <c r="M44" s="6"/>
      <c r="N44" s="6"/>
      <c r="O44" s="6"/>
      <c r="P44" s="6"/>
      <c r="Q44" s="6"/>
      <c r="R44" s="6"/>
      <c r="S44" s="6"/>
      <c r="T44" s="6"/>
    </row>
    <row r="45" spans="1:21" x14ac:dyDescent="0.25">
      <c r="A45" s="6"/>
      <c r="B45" s="6"/>
      <c r="C45" s="6"/>
      <c r="D45" s="6"/>
      <c r="E45" s="6"/>
      <c r="F45" s="6"/>
      <c r="G45" s="6"/>
      <c r="H45" s="6"/>
      <c r="I45" s="6"/>
      <c r="J45" s="6"/>
      <c r="K45" s="6"/>
      <c r="L45" s="6"/>
      <c r="M45" s="6"/>
      <c r="N45" s="6"/>
      <c r="O45" s="6"/>
      <c r="P45" s="6"/>
      <c r="Q45" s="6"/>
      <c r="R45" s="6"/>
      <c r="S45" s="6"/>
      <c r="T45" s="6"/>
    </row>
    <row r="46" spans="1:21" x14ac:dyDescent="0.25">
      <c r="A46" s="6"/>
      <c r="B46" s="6"/>
      <c r="C46" s="6"/>
      <c r="D46" s="6"/>
      <c r="E46" s="6"/>
      <c r="F46" s="6"/>
      <c r="G46" s="6"/>
      <c r="H46" s="6"/>
      <c r="I46" s="6"/>
      <c r="J46" s="6"/>
      <c r="K46" s="6"/>
      <c r="L46" s="6"/>
      <c r="M46" s="6"/>
      <c r="N46" s="6"/>
      <c r="O46" s="6"/>
      <c r="P46" s="6"/>
      <c r="Q46" s="6"/>
      <c r="R46" s="6"/>
      <c r="S46" s="6"/>
      <c r="T46" s="6"/>
    </row>
    <row r="47" spans="1:21" x14ac:dyDescent="0.25">
      <c r="A47" s="6"/>
      <c r="B47" s="6"/>
      <c r="C47" s="6"/>
      <c r="D47" s="6"/>
      <c r="E47" s="6"/>
      <c r="F47" s="6"/>
      <c r="G47" s="6"/>
      <c r="H47" s="6"/>
      <c r="I47" s="6"/>
      <c r="J47" s="6"/>
      <c r="K47" s="6"/>
      <c r="L47" s="6"/>
      <c r="M47" s="6"/>
      <c r="N47" s="6"/>
      <c r="O47" s="6"/>
      <c r="P47" s="6"/>
      <c r="Q47" s="6"/>
      <c r="R47" s="6"/>
      <c r="S47" s="6"/>
      <c r="T47" s="6"/>
    </row>
    <row r="48" spans="1:21" x14ac:dyDescent="0.25">
      <c r="A48" s="6"/>
      <c r="B48" s="6"/>
      <c r="C48" s="6"/>
      <c r="D48" s="6"/>
      <c r="E48" s="6"/>
      <c r="F48" s="6"/>
      <c r="G48" s="6"/>
      <c r="H48" s="6"/>
      <c r="I48" s="6"/>
      <c r="J48" s="6"/>
      <c r="K48" s="6"/>
      <c r="L48" s="6"/>
      <c r="M48" s="6"/>
      <c r="N48" s="6"/>
      <c r="O48" s="6"/>
      <c r="P48" s="6"/>
      <c r="Q48" s="6"/>
      <c r="R48" s="6"/>
      <c r="S48" s="6"/>
      <c r="T48" s="6"/>
    </row>
    <row r="49" spans="1:20" x14ac:dyDescent="0.25">
      <c r="A49" s="6"/>
      <c r="B49" s="6"/>
      <c r="C49" s="6"/>
      <c r="D49" s="6"/>
      <c r="E49" s="6"/>
      <c r="F49" s="6"/>
      <c r="G49" s="6"/>
      <c r="H49" s="6"/>
      <c r="I49" s="6"/>
      <c r="J49" s="6"/>
      <c r="K49" s="6"/>
      <c r="L49" s="6"/>
      <c r="M49" s="6"/>
      <c r="N49" s="6"/>
      <c r="O49" s="6"/>
      <c r="P49" s="6"/>
      <c r="Q49" s="6"/>
      <c r="R49" s="6"/>
      <c r="S49" s="6"/>
      <c r="T49" s="6"/>
    </row>
    <row r="50" spans="1:20" x14ac:dyDescent="0.25">
      <c r="A50" s="6"/>
      <c r="B50" s="6"/>
      <c r="C50" s="6"/>
      <c r="D50" s="6"/>
      <c r="E50" s="6"/>
      <c r="F50" s="6"/>
      <c r="G50" s="6"/>
      <c r="H50" s="6"/>
      <c r="I50" s="6"/>
      <c r="J50" s="6"/>
      <c r="K50" s="6"/>
      <c r="L50" s="6"/>
      <c r="M50" s="6"/>
      <c r="N50" s="6"/>
      <c r="O50" s="6"/>
      <c r="P50" s="6"/>
      <c r="Q50" s="6"/>
      <c r="R50" s="6"/>
      <c r="S50" s="6"/>
      <c r="T50" s="6"/>
    </row>
    <row r="51" spans="1:20" x14ac:dyDescent="0.25">
      <c r="A51" s="6"/>
      <c r="B51" s="6"/>
      <c r="C51" s="6"/>
      <c r="D51" s="6"/>
      <c r="E51" s="6"/>
      <c r="F51" s="6"/>
      <c r="G51" s="6"/>
      <c r="H51" s="6"/>
      <c r="I51" s="6"/>
      <c r="J51" s="6"/>
      <c r="K51" s="6"/>
      <c r="L51" s="6"/>
      <c r="M51" s="6"/>
      <c r="N51" s="6"/>
      <c r="O51" s="6"/>
      <c r="P51" s="6"/>
      <c r="Q51" s="6"/>
      <c r="R51" s="6"/>
      <c r="S51" s="6"/>
      <c r="T51" s="6"/>
    </row>
    <row r="52" spans="1:20" x14ac:dyDescent="0.25">
      <c r="A52" s="6"/>
      <c r="B52" s="6"/>
      <c r="C52" s="6"/>
      <c r="D52" s="6"/>
      <c r="E52" s="6"/>
      <c r="F52" s="6"/>
      <c r="G52" s="6"/>
      <c r="H52" s="6"/>
      <c r="I52" s="6"/>
      <c r="J52" s="6"/>
      <c r="K52" s="6"/>
      <c r="L52" s="6"/>
      <c r="M52" s="6"/>
      <c r="N52" s="6"/>
      <c r="O52" s="6"/>
      <c r="P52" s="6"/>
      <c r="Q52" s="6"/>
      <c r="R52" s="6"/>
      <c r="S52" s="6"/>
      <c r="T52" s="6"/>
    </row>
    <row r="53" spans="1:20" x14ac:dyDescent="0.25">
      <c r="A53" s="6"/>
      <c r="B53" s="6"/>
      <c r="C53" s="6"/>
      <c r="D53" s="6"/>
      <c r="E53" s="6"/>
      <c r="F53" s="6"/>
      <c r="G53" s="6"/>
      <c r="H53" s="6"/>
      <c r="I53" s="6"/>
      <c r="J53" s="6"/>
      <c r="K53" s="6"/>
      <c r="L53" s="6"/>
      <c r="M53" s="6"/>
      <c r="N53" s="6"/>
      <c r="O53" s="6"/>
      <c r="P53" s="6"/>
      <c r="Q53" s="6"/>
      <c r="R53" s="6"/>
      <c r="S53" s="6"/>
      <c r="T53" s="6"/>
    </row>
    <row r="54" spans="1:20" x14ac:dyDescent="0.25">
      <c r="A54" s="6"/>
      <c r="B54" s="6"/>
      <c r="C54" s="6"/>
      <c r="D54" s="6"/>
      <c r="E54" s="6"/>
      <c r="F54" s="6"/>
      <c r="G54" s="6"/>
      <c r="H54" s="6"/>
      <c r="I54" s="6"/>
      <c r="J54" s="6"/>
      <c r="K54" s="6"/>
      <c r="L54" s="6"/>
      <c r="M54" s="6"/>
      <c r="N54" s="6"/>
      <c r="O54" s="6"/>
      <c r="P54" s="6"/>
      <c r="Q54" s="6"/>
      <c r="R54" s="6"/>
      <c r="S54" s="6"/>
      <c r="T54" s="6"/>
    </row>
    <row r="55" spans="1:20" x14ac:dyDescent="0.25">
      <c r="A55" s="6"/>
      <c r="B55" s="6"/>
      <c r="C55" s="6"/>
      <c r="D55" s="6"/>
      <c r="E55" s="6"/>
      <c r="F55" s="6"/>
      <c r="G55" s="6"/>
      <c r="H55" s="6"/>
      <c r="I55" s="6"/>
      <c r="J55" s="6"/>
      <c r="K55" s="6"/>
      <c r="L55" s="6"/>
      <c r="M55" s="6"/>
      <c r="N55" s="6"/>
      <c r="O55" s="6"/>
      <c r="P55" s="6"/>
      <c r="Q55" s="6"/>
      <c r="R55" s="6"/>
      <c r="S55" s="6"/>
      <c r="T55" s="6"/>
    </row>
    <row r="56" spans="1:20" x14ac:dyDescent="0.25">
      <c r="A56" s="6"/>
      <c r="B56" s="6"/>
      <c r="C56" s="6"/>
      <c r="D56" s="6"/>
      <c r="E56" s="6"/>
      <c r="F56" s="6"/>
      <c r="G56" s="6"/>
      <c r="H56" s="6"/>
      <c r="I56" s="6"/>
      <c r="J56" s="6"/>
      <c r="K56" s="6"/>
      <c r="L56" s="6"/>
      <c r="M56" s="6"/>
      <c r="N56" s="6"/>
      <c r="O56" s="6"/>
      <c r="P56" s="6"/>
      <c r="Q56" s="6"/>
      <c r="R56" s="6"/>
      <c r="S56" s="6"/>
      <c r="T56" s="6"/>
    </row>
    <row r="57" spans="1:20" x14ac:dyDescent="0.25">
      <c r="A57" s="6"/>
      <c r="B57" s="6"/>
      <c r="C57" s="6"/>
      <c r="D57" s="6"/>
      <c r="E57" s="6"/>
      <c r="F57" s="6"/>
      <c r="G57" s="6"/>
      <c r="H57" s="6"/>
      <c r="I57" s="6"/>
      <c r="J57" s="6"/>
      <c r="K57" s="6"/>
      <c r="L57" s="6"/>
      <c r="M57" s="6"/>
      <c r="N57" s="6"/>
      <c r="O57" s="6"/>
      <c r="P57" s="6"/>
      <c r="Q57" s="6"/>
      <c r="R57" s="6"/>
      <c r="S57" s="6"/>
      <c r="T57" s="6"/>
    </row>
    <row r="58" spans="1:20" x14ac:dyDescent="0.25">
      <c r="A58" s="6"/>
      <c r="B58" s="6"/>
      <c r="C58" s="6"/>
      <c r="D58" s="6"/>
      <c r="E58" s="6"/>
      <c r="F58" s="6"/>
      <c r="G58" s="6"/>
      <c r="H58" s="6"/>
      <c r="I58" s="6"/>
      <c r="J58" s="6"/>
      <c r="K58" s="6"/>
      <c r="L58" s="6"/>
      <c r="M58" s="6"/>
      <c r="N58" s="6"/>
      <c r="O58" s="6"/>
      <c r="P58" s="6"/>
      <c r="Q58" s="6"/>
      <c r="R58" s="6"/>
      <c r="S58" s="6"/>
      <c r="T58" s="6"/>
    </row>
    <row r="59" spans="1:20" x14ac:dyDescent="0.25">
      <c r="A59" s="6"/>
      <c r="B59" s="6"/>
      <c r="C59" s="6"/>
      <c r="D59" s="6"/>
      <c r="E59" s="6"/>
      <c r="F59" s="6"/>
      <c r="G59" s="6"/>
      <c r="H59" s="6"/>
      <c r="I59" s="6"/>
      <c r="J59" s="6"/>
      <c r="K59" s="6"/>
      <c r="L59" s="6"/>
      <c r="M59" s="6"/>
      <c r="N59" s="6"/>
      <c r="O59" s="6"/>
      <c r="P59" s="6"/>
      <c r="Q59" s="6"/>
      <c r="R59" s="6"/>
      <c r="S59" s="6"/>
      <c r="T59" s="6"/>
    </row>
    <row r="60" spans="1:20" x14ac:dyDescent="0.25">
      <c r="A60" s="6"/>
      <c r="B60" s="6"/>
      <c r="C60" s="6"/>
      <c r="D60" s="6"/>
      <c r="E60" s="6"/>
      <c r="F60" s="6"/>
      <c r="G60" s="6"/>
      <c r="H60" s="6"/>
      <c r="I60" s="6"/>
      <c r="J60" s="6"/>
      <c r="K60" s="6"/>
      <c r="L60" s="6"/>
      <c r="M60" s="6"/>
      <c r="N60" s="6"/>
      <c r="O60" s="6"/>
      <c r="P60" s="6"/>
      <c r="Q60" s="6"/>
      <c r="R60" s="6"/>
      <c r="S60" s="6"/>
      <c r="T60" s="6"/>
    </row>
    <row r="61" spans="1:20" x14ac:dyDescent="0.25">
      <c r="A61" s="6"/>
      <c r="B61" s="6"/>
      <c r="C61" s="6"/>
      <c r="D61" s="6"/>
      <c r="E61" s="6"/>
      <c r="F61" s="6"/>
      <c r="G61" s="6"/>
      <c r="H61" s="6"/>
      <c r="I61" s="6"/>
      <c r="J61" s="6"/>
      <c r="K61" s="6"/>
      <c r="L61" s="6"/>
      <c r="M61" s="6"/>
      <c r="N61" s="6"/>
      <c r="O61" s="6"/>
      <c r="P61" s="6"/>
      <c r="Q61" s="6"/>
      <c r="R61" s="6"/>
      <c r="S61" s="6"/>
      <c r="T61" s="6"/>
    </row>
    <row r="62" spans="1:20" x14ac:dyDescent="0.25">
      <c r="A62" s="6"/>
      <c r="B62" s="6"/>
      <c r="C62" s="6"/>
      <c r="D62" s="6"/>
      <c r="E62" s="6"/>
      <c r="F62" s="6"/>
      <c r="G62" s="6"/>
      <c r="H62" s="6"/>
      <c r="I62" s="6"/>
      <c r="J62" s="6"/>
      <c r="K62" s="6"/>
      <c r="L62" s="6"/>
      <c r="M62" s="6"/>
      <c r="N62" s="6"/>
      <c r="O62" s="6"/>
      <c r="P62" s="6"/>
      <c r="Q62" s="6"/>
      <c r="R62" s="6"/>
      <c r="S62" s="6"/>
      <c r="T62" s="6"/>
    </row>
    <row r="63" spans="1:20" x14ac:dyDescent="0.25">
      <c r="A63" s="6"/>
      <c r="B63" s="6"/>
      <c r="C63" s="6"/>
      <c r="D63" s="6"/>
      <c r="E63" s="6"/>
      <c r="F63" s="6"/>
      <c r="G63" s="6"/>
      <c r="H63" s="6"/>
      <c r="I63" s="6"/>
      <c r="J63" s="6"/>
      <c r="K63" s="6"/>
      <c r="L63" s="6"/>
      <c r="M63" s="6"/>
      <c r="N63" s="6"/>
      <c r="O63" s="6"/>
      <c r="P63" s="6"/>
      <c r="Q63" s="6"/>
      <c r="R63" s="6"/>
      <c r="S63" s="6"/>
      <c r="T63" s="6"/>
    </row>
    <row r="64" spans="1:20" x14ac:dyDescent="0.25">
      <c r="A64" s="6"/>
      <c r="B64" s="6"/>
      <c r="C64" s="6"/>
      <c r="D64" s="6"/>
      <c r="E64" s="6"/>
      <c r="F64" s="6"/>
      <c r="G64" s="6"/>
      <c r="H64" s="6"/>
      <c r="I64" s="6"/>
      <c r="J64" s="6"/>
      <c r="K64" s="6"/>
      <c r="L64" s="6"/>
      <c r="M64" s="6"/>
      <c r="N64" s="6"/>
      <c r="O64" s="6"/>
      <c r="P64" s="6"/>
      <c r="Q64" s="6"/>
      <c r="R64" s="6"/>
      <c r="S64" s="6"/>
      <c r="T64" s="6"/>
    </row>
    <row r="65" spans="1:20" x14ac:dyDescent="0.25">
      <c r="A65" s="6"/>
      <c r="B65" s="6"/>
      <c r="C65" s="6"/>
      <c r="D65" s="6"/>
      <c r="E65" s="6"/>
      <c r="F65" s="6"/>
      <c r="G65" s="6"/>
      <c r="H65" s="6"/>
      <c r="I65" s="6"/>
      <c r="J65" s="6"/>
      <c r="K65" s="6"/>
      <c r="L65" s="6"/>
      <c r="M65" s="6"/>
      <c r="N65" s="6"/>
      <c r="O65" s="6"/>
      <c r="P65" s="6"/>
      <c r="Q65" s="6"/>
      <c r="R65" s="6"/>
      <c r="S65" s="6"/>
      <c r="T65" s="6"/>
    </row>
    <row r="66" spans="1:20" x14ac:dyDescent="0.25">
      <c r="A66" s="6"/>
      <c r="B66" s="6"/>
      <c r="C66" s="6"/>
      <c r="D66" s="6"/>
      <c r="E66" s="6"/>
      <c r="F66" s="6"/>
      <c r="G66" s="6"/>
      <c r="H66" s="6"/>
      <c r="I66" s="6"/>
      <c r="J66" s="6"/>
      <c r="K66" s="6"/>
      <c r="L66" s="6"/>
      <c r="M66" s="6"/>
      <c r="N66" s="6"/>
      <c r="O66" s="6"/>
      <c r="P66" s="6"/>
      <c r="Q66" s="6"/>
      <c r="R66" s="6"/>
      <c r="S66" s="6"/>
      <c r="T66" s="6"/>
    </row>
    <row r="67" spans="1:20" x14ac:dyDescent="0.25">
      <c r="A67" s="6"/>
      <c r="B67" s="6"/>
      <c r="C67" s="6"/>
      <c r="D67" s="6"/>
      <c r="E67" s="6"/>
      <c r="F67" s="6"/>
      <c r="G67" s="6"/>
      <c r="H67" s="6"/>
      <c r="I67" s="6"/>
      <c r="J67" s="6"/>
      <c r="K67" s="6"/>
      <c r="L67" s="6"/>
      <c r="M67" s="6"/>
      <c r="N67" s="6"/>
      <c r="O67" s="6"/>
      <c r="P67" s="6"/>
      <c r="Q67" s="6"/>
      <c r="R67" s="6"/>
      <c r="S67" s="6"/>
      <c r="T67" s="6"/>
    </row>
    <row r="68" spans="1:20" x14ac:dyDescent="0.25">
      <c r="A68" s="6"/>
      <c r="B68" s="6"/>
      <c r="C68" s="6"/>
      <c r="D68" s="6"/>
      <c r="E68" s="6"/>
      <c r="F68" s="6"/>
      <c r="G68" s="6"/>
      <c r="H68" s="6"/>
      <c r="I68" s="6"/>
      <c r="J68" s="6"/>
      <c r="K68" s="6"/>
      <c r="L68" s="6"/>
      <c r="M68" s="6"/>
      <c r="N68" s="6"/>
      <c r="O68" s="6"/>
      <c r="P68" s="6"/>
      <c r="Q68" s="6"/>
      <c r="R68" s="6"/>
      <c r="S68" s="6"/>
      <c r="T68" s="6"/>
    </row>
    <row r="69" spans="1:20" x14ac:dyDescent="0.25">
      <c r="A69" s="6"/>
      <c r="B69" s="6"/>
      <c r="C69" s="6"/>
      <c r="D69" s="6"/>
      <c r="E69" s="6"/>
      <c r="F69" s="6"/>
      <c r="G69" s="6"/>
      <c r="H69" s="6"/>
      <c r="I69" s="6"/>
      <c r="J69" s="6"/>
      <c r="K69" s="6"/>
      <c r="L69" s="6"/>
      <c r="M69" s="6"/>
      <c r="N69" s="6"/>
      <c r="O69" s="6"/>
      <c r="P69" s="6"/>
      <c r="Q69" s="6"/>
      <c r="R69" s="6"/>
      <c r="S69" s="6"/>
      <c r="T69" s="6"/>
    </row>
    <row r="70" spans="1:20" x14ac:dyDescent="0.25">
      <c r="A70" s="6"/>
      <c r="B70" s="6"/>
      <c r="C70" s="6"/>
      <c r="D70" s="6"/>
      <c r="E70" s="6"/>
      <c r="F70" s="6"/>
      <c r="G70" s="6"/>
      <c r="H70" s="6"/>
      <c r="I70" s="6"/>
      <c r="J70" s="6"/>
      <c r="K70" s="6"/>
      <c r="L70" s="6"/>
      <c r="M70" s="6"/>
      <c r="N70" s="6"/>
      <c r="O70" s="6"/>
      <c r="P70" s="6"/>
      <c r="Q70" s="6"/>
      <c r="R70" s="6"/>
      <c r="S70" s="6"/>
      <c r="T70" s="6"/>
    </row>
    <row r="71" spans="1:20" x14ac:dyDescent="0.25">
      <c r="O71" s="6"/>
      <c r="P71" s="6"/>
      <c r="Q71" s="6"/>
      <c r="R71" s="6"/>
      <c r="S71" s="6"/>
      <c r="T71" s="6"/>
    </row>
  </sheetData>
  <mergeCells count="47">
    <mergeCell ref="A29:O29"/>
    <mergeCell ref="A22:C22"/>
    <mergeCell ref="E22:H22"/>
    <mergeCell ref="J22:M22"/>
    <mergeCell ref="A23:C23"/>
    <mergeCell ref="E23:H23"/>
    <mergeCell ref="J23:M23"/>
    <mergeCell ref="E24:H24"/>
    <mergeCell ref="A25:C25"/>
    <mergeCell ref="E25:H25"/>
    <mergeCell ref="A27:O27"/>
    <mergeCell ref="A28:O28"/>
    <mergeCell ref="A19:A21"/>
    <mergeCell ref="B19:B20"/>
    <mergeCell ref="E19:H19"/>
    <mergeCell ref="J19:M19"/>
    <mergeCell ref="E20:H20"/>
    <mergeCell ref="J20:M20"/>
    <mergeCell ref="E21:H21"/>
    <mergeCell ref="J21:M21"/>
    <mergeCell ref="A15:C15"/>
    <mergeCell ref="E15:H15"/>
    <mergeCell ref="J15:M15"/>
    <mergeCell ref="A17:C17"/>
    <mergeCell ref="E17:H17"/>
    <mergeCell ref="J17:M17"/>
    <mergeCell ref="A12:A14"/>
    <mergeCell ref="B12:B13"/>
    <mergeCell ref="E12:H12"/>
    <mergeCell ref="J12:M12"/>
    <mergeCell ref="E13:H13"/>
    <mergeCell ref="J13:M13"/>
    <mergeCell ref="E14:H14"/>
    <mergeCell ref="J14:M14"/>
    <mergeCell ref="A8:E8"/>
    <mergeCell ref="E10:H10"/>
    <mergeCell ref="J10:M10"/>
    <mergeCell ref="O10:O11"/>
    <mergeCell ref="B11:C11"/>
    <mergeCell ref="E11:H11"/>
    <mergeCell ref="J11:M11"/>
    <mergeCell ref="A6:O6"/>
    <mergeCell ref="B1:C1"/>
    <mergeCell ref="B2:C2"/>
    <mergeCell ref="B3:C3"/>
    <mergeCell ref="B4:C4"/>
    <mergeCell ref="A5:O5"/>
  </mergeCells>
  <pageMargins left="0.70866141732283472" right="0.70866141732283472" top="0.74803149606299213" bottom="0.74803149606299213" header="0.31496062992125984" footer="0.31496062992125984"/>
  <pageSetup paperSize="9" scale="70" orientation="landscape"/>
  <rowBreaks count="1" manualBreakCount="1">
    <brk id="29" max="14"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sheetPr>
  <dimension ref="A1:R97"/>
  <sheetViews>
    <sheetView showGridLines="0" zoomScale="70" zoomScaleNormal="70" workbookViewId="0">
      <selection activeCell="C17" sqref="C17"/>
    </sheetView>
  </sheetViews>
  <sheetFormatPr baseColWidth="10" defaultColWidth="11.42578125" defaultRowHeight="12.75" x14ac:dyDescent="0.2"/>
  <cols>
    <col min="1" max="1" width="69.85546875" style="60" customWidth="1"/>
    <col min="2" max="2" width="12.85546875" style="60" hidden="1" customWidth="1"/>
    <col min="3" max="3" width="14" style="60" bestFit="1" customWidth="1"/>
    <col min="4" max="4" width="13.140625" style="60" bestFit="1" customWidth="1"/>
    <col min="5" max="5" width="69.85546875" style="60" customWidth="1"/>
    <col min="6" max="6" width="12.85546875" style="60" hidden="1" customWidth="1"/>
    <col min="7" max="8" width="12.85546875" style="60" bestFit="1" customWidth="1"/>
    <col min="9" max="9" width="2" style="60" customWidth="1"/>
    <col min="10" max="16384" width="11.42578125" style="60"/>
  </cols>
  <sheetData>
    <row r="1" spans="1:8" s="197" customFormat="1" ht="31.5" customHeight="1" x14ac:dyDescent="0.25">
      <c r="A1" s="220" t="s">
        <v>65</v>
      </c>
      <c r="B1" s="883" t="s">
        <v>438</v>
      </c>
      <c r="C1" s="883"/>
      <c r="D1" s="269"/>
      <c r="E1" s="270"/>
    </row>
    <row r="2" spans="1:8" x14ac:dyDescent="0.2">
      <c r="A2" s="59" t="s">
        <v>67</v>
      </c>
      <c r="B2" s="794">
        <v>2025</v>
      </c>
      <c r="C2" s="794"/>
      <c r="D2" s="246"/>
      <c r="E2" s="195"/>
    </row>
    <row r="3" spans="1:8" x14ac:dyDescent="0.2">
      <c r="A3" s="59" t="s">
        <v>68</v>
      </c>
      <c r="B3" s="794" t="s">
        <v>69</v>
      </c>
      <c r="C3" s="794"/>
      <c r="D3" s="246"/>
      <c r="E3" s="195"/>
    </row>
    <row r="4" spans="1:8" x14ac:dyDescent="0.2">
      <c r="A4" s="59" t="s">
        <v>70</v>
      </c>
      <c r="B4" s="795">
        <v>45643</v>
      </c>
      <c r="C4" s="795"/>
      <c r="D4" s="247"/>
      <c r="E4" s="196"/>
    </row>
    <row r="5" spans="1:8" x14ac:dyDescent="0.2">
      <c r="A5" s="271" t="s">
        <v>180</v>
      </c>
      <c r="B5" s="271"/>
      <c r="C5" s="271"/>
      <c r="D5" s="272"/>
      <c r="E5" s="272"/>
      <c r="F5" s="272"/>
      <c r="G5" s="272"/>
      <c r="H5" s="272"/>
    </row>
    <row r="6" spans="1:8" x14ac:dyDescent="0.2">
      <c r="A6" s="271" t="s">
        <v>181</v>
      </c>
      <c r="B6" s="271"/>
      <c r="C6" s="271"/>
      <c r="D6" s="272"/>
      <c r="E6" s="272"/>
      <c r="F6" s="272"/>
      <c r="G6" s="272"/>
      <c r="H6" s="272"/>
    </row>
    <row r="7" spans="1:8" x14ac:dyDescent="0.2">
      <c r="A7" s="273"/>
      <c r="B7" s="273"/>
      <c r="C7" s="273"/>
      <c r="D7" s="65"/>
      <c r="E7" s="65"/>
      <c r="F7" s="65"/>
      <c r="G7" s="65"/>
      <c r="H7" s="274"/>
    </row>
    <row r="8" spans="1:8" x14ac:dyDescent="0.2">
      <c r="A8" s="275" t="s">
        <v>2</v>
      </c>
      <c r="B8" s="275"/>
      <c r="C8" s="275"/>
      <c r="D8" s="276"/>
      <c r="H8" s="274"/>
    </row>
    <row r="9" spans="1:8" ht="13.15" customHeight="1" x14ac:dyDescent="0.2">
      <c r="A9" s="277"/>
      <c r="B9" s="277"/>
      <c r="C9" s="277"/>
      <c r="D9" s="274"/>
      <c r="E9" s="901"/>
      <c r="F9" s="278"/>
      <c r="G9" s="278"/>
      <c r="H9" s="274"/>
    </row>
    <row r="10" spans="1:8" x14ac:dyDescent="0.2">
      <c r="A10" s="279" t="s">
        <v>182</v>
      </c>
      <c r="B10" s="279"/>
      <c r="C10" s="279"/>
      <c r="D10" s="65"/>
      <c r="E10" s="901"/>
      <c r="F10" s="278"/>
      <c r="G10" s="278"/>
      <c r="H10" s="65"/>
    </row>
    <row r="11" spans="1:8" x14ac:dyDescent="0.2">
      <c r="A11" s="280"/>
      <c r="B11" s="280"/>
      <c r="C11" s="280"/>
      <c r="D11" s="280"/>
      <c r="E11" s="280"/>
      <c r="F11" s="280"/>
      <c r="G11" s="280"/>
      <c r="H11" s="280"/>
    </row>
    <row r="12" spans="1:8" ht="25.5" x14ac:dyDescent="0.2">
      <c r="A12" s="281" t="s">
        <v>183</v>
      </c>
      <c r="B12" s="282" t="s">
        <v>38</v>
      </c>
      <c r="C12" s="188" t="s">
        <v>39</v>
      </c>
      <c r="D12" s="188" t="s">
        <v>40</v>
      </c>
      <c r="E12" s="281" t="s">
        <v>184</v>
      </c>
      <c r="F12" s="282" t="s">
        <v>38</v>
      </c>
      <c r="G12" s="188" t="s">
        <v>39</v>
      </c>
      <c r="H12" s="188" t="s">
        <v>40</v>
      </c>
    </row>
    <row r="13" spans="1:8" x14ac:dyDescent="0.2">
      <c r="A13" s="220" t="s">
        <v>44</v>
      </c>
      <c r="B13" s="283">
        <v>49943588</v>
      </c>
      <c r="C13" s="283">
        <v>5000</v>
      </c>
      <c r="D13" s="283">
        <v>21000</v>
      </c>
      <c r="E13" s="103" t="s">
        <v>185</v>
      </c>
      <c r="F13" s="283">
        <v>51447901</v>
      </c>
      <c r="G13" s="283">
        <v>0</v>
      </c>
      <c r="H13" s="283">
        <v>0</v>
      </c>
    </row>
    <row r="14" spans="1:8" x14ac:dyDescent="0.2">
      <c r="A14" s="284" t="s">
        <v>186</v>
      </c>
      <c r="B14" s="283">
        <v>14117501</v>
      </c>
      <c r="C14" s="283">
        <v>0</v>
      </c>
      <c r="D14" s="283">
        <v>0</v>
      </c>
      <c r="E14" s="103" t="s">
        <v>49</v>
      </c>
      <c r="F14" s="283">
        <v>273000</v>
      </c>
      <c r="G14" s="283">
        <v>0</v>
      </c>
      <c r="H14" s="283">
        <v>0</v>
      </c>
    </row>
    <row r="15" spans="1:8" x14ac:dyDescent="0.2">
      <c r="A15" s="103" t="s">
        <v>187</v>
      </c>
      <c r="B15" s="283">
        <v>12838934</v>
      </c>
      <c r="C15" s="283">
        <v>18000</v>
      </c>
      <c r="D15" s="283">
        <v>3000</v>
      </c>
      <c r="E15" s="103" t="s">
        <v>188</v>
      </c>
      <c r="F15" s="283">
        <v>5162249</v>
      </c>
      <c r="G15" s="283">
        <v>0</v>
      </c>
      <c r="H15" s="283">
        <v>0</v>
      </c>
    </row>
    <row r="16" spans="1:8" x14ac:dyDescent="0.2">
      <c r="A16" s="103"/>
      <c r="B16" s="84"/>
      <c r="C16" s="84"/>
      <c r="D16" s="84"/>
      <c r="E16" s="103" t="s">
        <v>189</v>
      </c>
      <c r="F16" s="283">
        <v>6255736</v>
      </c>
      <c r="G16" s="283">
        <v>12000</v>
      </c>
      <c r="H16" s="283">
        <v>35000</v>
      </c>
    </row>
    <row r="17" spans="1:8" x14ac:dyDescent="0.2">
      <c r="A17" s="188" t="s">
        <v>190</v>
      </c>
      <c r="B17" s="285">
        <v>62782522</v>
      </c>
      <c r="C17" s="285">
        <v>23000</v>
      </c>
      <c r="D17" s="285">
        <v>24000</v>
      </c>
      <c r="E17" s="188" t="s">
        <v>191</v>
      </c>
      <c r="F17" s="285">
        <v>63138886</v>
      </c>
      <c r="G17" s="285">
        <v>12000</v>
      </c>
      <c r="H17" s="285">
        <v>35000</v>
      </c>
    </row>
    <row r="18" spans="1:8" x14ac:dyDescent="0.2">
      <c r="A18" s="237" t="s">
        <v>192</v>
      </c>
      <c r="B18" s="286">
        <v>356364</v>
      </c>
      <c r="C18" s="286">
        <v>0</v>
      </c>
      <c r="D18" s="286">
        <v>11000</v>
      </c>
      <c r="E18" s="237" t="s">
        <v>193</v>
      </c>
      <c r="F18" s="287"/>
      <c r="G18" s="288">
        <v>11000</v>
      </c>
      <c r="H18" s="288">
        <v>0</v>
      </c>
    </row>
    <row r="19" spans="1:8" x14ac:dyDescent="0.2">
      <c r="A19" s="244" t="s">
        <v>194</v>
      </c>
      <c r="B19" s="286">
        <v>63138886</v>
      </c>
      <c r="C19" s="286">
        <v>23000</v>
      </c>
      <c r="D19" s="286">
        <v>35000</v>
      </c>
      <c r="E19" s="244" t="s">
        <v>195</v>
      </c>
      <c r="F19" s="286">
        <v>63138886</v>
      </c>
      <c r="G19" s="286">
        <v>23000</v>
      </c>
      <c r="H19" s="286">
        <v>35000</v>
      </c>
    </row>
    <row r="20" spans="1:8" x14ac:dyDescent="0.2">
      <c r="A20" s="289" t="s">
        <v>196</v>
      </c>
      <c r="B20" s="289"/>
      <c r="C20" s="289"/>
      <c r="D20" s="290"/>
      <c r="E20" s="274"/>
      <c r="F20" s="274"/>
      <c r="G20" s="274"/>
      <c r="H20" s="274"/>
    </row>
    <row r="21" spans="1:8" x14ac:dyDescent="0.2">
      <c r="A21" s="289"/>
      <c r="B21" s="289"/>
      <c r="C21" s="289"/>
      <c r="D21" s="290"/>
      <c r="E21" s="274"/>
      <c r="F21" s="274"/>
      <c r="G21" s="274"/>
      <c r="H21" s="274"/>
    </row>
    <row r="22" spans="1:8" x14ac:dyDescent="0.2">
      <c r="A22" s="894" t="s">
        <v>197</v>
      </c>
      <c r="B22" s="894"/>
      <c r="C22" s="894"/>
      <c r="D22" s="894"/>
      <c r="E22" s="894"/>
      <c r="F22" s="894"/>
      <c r="G22" s="894"/>
      <c r="H22" s="894"/>
    </row>
    <row r="23" spans="1:8" ht="25.5" x14ac:dyDescent="0.2">
      <c r="A23" s="291"/>
      <c r="B23" s="282" t="s">
        <v>38</v>
      </c>
      <c r="C23" s="188" t="s">
        <v>39</v>
      </c>
      <c r="D23" s="188" t="s">
        <v>40</v>
      </c>
      <c r="E23" s="274"/>
      <c r="F23" s="274"/>
      <c r="G23" s="274"/>
      <c r="H23" s="274"/>
    </row>
    <row r="24" spans="1:8" ht="25.5" x14ac:dyDescent="0.2">
      <c r="A24" s="292" t="s">
        <v>198</v>
      </c>
      <c r="B24" s="293">
        <v>356364</v>
      </c>
      <c r="C24" s="293">
        <v>-11000</v>
      </c>
      <c r="D24" s="293">
        <v>11000</v>
      </c>
      <c r="E24" s="274"/>
      <c r="F24" s="274"/>
      <c r="G24" s="274"/>
      <c r="H24" s="274"/>
    </row>
    <row r="25" spans="1:8" x14ac:dyDescent="0.2">
      <c r="A25" s="294" t="s">
        <v>199</v>
      </c>
      <c r="B25" s="283">
        <v>2950000</v>
      </c>
      <c r="C25" s="295">
        <v>0</v>
      </c>
      <c r="D25" s="296">
        <v>0</v>
      </c>
      <c r="E25" s="274"/>
      <c r="F25" s="274"/>
      <c r="G25" s="274"/>
      <c r="H25" s="274"/>
    </row>
    <row r="26" spans="1:8" x14ac:dyDescent="0.2">
      <c r="A26" s="294" t="s">
        <v>200</v>
      </c>
      <c r="B26" s="283">
        <v>230000</v>
      </c>
      <c r="C26" s="295">
        <v>0</v>
      </c>
      <c r="D26" s="296">
        <v>0</v>
      </c>
      <c r="E26" s="274"/>
      <c r="F26" s="274"/>
      <c r="G26" s="274"/>
      <c r="H26" s="274"/>
    </row>
    <row r="27" spans="1:8" x14ac:dyDescent="0.2">
      <c r="A27" s="294" t="s">
        <v>201</v>
      </c>
      <c r="B27" s="283"/>
      <c r="C27" s="295">
        <v>0</v>
      </c>
      <c r="D27" s="296">
        <v>0</v>
      </c>
      <c r="E27" s="274"/>
      <c r="F27" s="274"/>
      <c r="G27" s="274"/>
      <c r="H27" s="274"/>
    </row>
    <row r="28" spans="1:8" x14ac:dyDescent="0.2">
      <c r="A28" s="294" t="s">
        <v>202</v>
      </c>
      <c r="B28" s="283"/>
      <c r="C28" s="295">
        <v>0</v>
      </c>
      <c r="D28" s="296">
        <v>0</v>
      </c>
      <c r="E28" s="274"/>
      <c r="F28" s="274"/>
      <c r="G28" s="274"/>
      <c r="H28" s="274"/>
    </row>
    <row r="29" spans="1:8" x14ac:dyDescent="0.2">
      <c r="A29" s="294" t="s">
        <v>203</v>
      </c>
      <c r="B29" s="283">
        <v>1830000</v>
      </c>
      <c r="C29" s="295">
        <v>0</v>
      </c>
      <c r="D29" s="296">
        <v>0</v>
      </c>
      <c r="E29" s="274"/>
      <c r="F29" s="274"/>
      <c r="G29" s="274"/>
      <c r="H29" s="274"/>
    </row>
    <row r="30" spans="1:8" x14ac:dyDescent="0.2">
      <c r="A30" s="297" t="s">
        <v>204</v>
      </c>
      <c r="B30" s="298">
        <v>1246364</v>
      </c>
      <c r="C30" s="298">
        <v>-11000</v>
      </c>
      <c r="D30" s="298">
        <v>11000</v>
      </c>
      <c r="E30" s="274"/>
      <c r="F30" s="274"/>
      <c r="G30" s="274"/>
      <c r="H30" s="274"/>
    </row>
    <row r="31" spans="1:8" x14ac:dyDescent="0.2">
      <c r="A31" s="299" t="s">
        <v>205</v>
      </c>
      <c r="B31" s="299"/>
      <c r="C31" s="299"/>
      <c r="E31" s="274"/>
      <c r="F31" s="274"/>
      <c r="G31" s="274"/>
      <c r="H31" s="274"/>
    </row>
    <row r="32" spans="1:8" x14ac:dyDescent="0.2">
      <c r="A32" s="299"/>
      <c r="B32" s="299"/>
      <c r="C32" s="299"/>
      <c r="E32" s="274"/>
      <c r="F32" s="274"/>
      <c r="G32" s="274"/>
      <c r="H32" s="274"/>
    </row>
    <row r="33" spans="1:18" x14ac:dyDescent="0.2">
      <c r="A33" s="300" t="s">
        <v>206</v>
      </c>
      <c r="B33" s="300"/>
      <c r="C33" s="300"/>
      <c r="D33" s="301"/>
      <c r="E33" s="302"/>
      <c r="F33" s="302"/>
      <c r="G33" s="302"/>
      <c r="H33" s="303"/>
    </row>
    <row r="34" spans="1:18" x14ac:dyDescent="0.2">
      <c r="A34" s="304"/>
      <c r="B34" s="304"/>
      <c r="C34" s="304"/>
      <c r="D34" s="305"/>
      <c r="E34" s="306"/>
      <c r="F34" s="306"/>
      <c r="G34" s="306"/>
      <c r="H34" s="307"/>
    </row>
    <row r="35" spans="1:18" ht="25.5" x14ac:dyDescent="0.2">
      <c r="A35" s="281" t="s">
        <v>207</v>
      </c>
      <c r="B35" s="282" t="s">
        <v>38</v>
      </c>
      <c r="C35" s="188" t="s">
        <v>39</v>
      </c>
      <c r="D35" s="188" t="s">
        <v>40</v>
      </c>
      <c r="E35" s="281" t="s">
        <v>208</v>
      </c>
      <c r="F35" s="282" t="s">
        <v>38</v>
      </c>
      <c r="G35" s="188" t="s">
        <v>39</v>
      </c>
      <c r="H35" s="188" t="s">
        <v>40</v>
      </c>
    </row>
    <row r="36" spans="1:18" x14ac:dyDescent="0.2">
      <c r="A36" s="220" t="s">
        <v>209</v>
      </c>
      <c r="B36" s="308"/>
      <c r="C36" s="308">
        <v>11000</v>
      </c>
      <c r="D36" s="309" t="s">
        <v>440</v>
      </c>
      <c r="E36" s="103" t="s">
        <v>210</v>
      </c>
      <c r="F36" s="283">
        <v>1246364</v>
      </c>
      <c r="G36" s="283">
        <v>0</v>
      </c>
      <c r="H36" s="283">
        <v>11000</v>
      </c>
    </row>
    <row r="37" spans="1:18" x14ac:dyDescent="0.2">
      <c r="A37" s="875" t="s">
        <v>211</v>
      </c>
      <c r="B37" s="895">
        <v>4451915</v>
      </c>
      <c r="C37" s="902">
        <v>0</v>
      </c>
      <c r="D37" s="904">
        <v>0</v>
      </c>
      <c r="E37" s="103" t="s">
        <v>212</v>
      </c>
      <c r="F37" s="283">
        <v>117897</v>
      </c>
      <c r="G37" s="310">
        <v>0</v>
      </c>
      <c r="H37" s="296">
        <v>0</v>
      </c>
    </row>
    <row r="38" spans="1:18" x14ac:dyDescent="0.2">
      <c r="A38" s="875"/>
      <c r="B38" s="896"/>
      <c r="C38" s="903"/>
      <c r="D38" s="905"/>
      <c r="E38" s="103" t="s">
        <v>213</v>
      </c>
      <c r="F38" s="283">
        <v>700000</v>
      </c>
      <c r="G38" s="310">
        <v>0</v>
      </c>
      <c r="H38" s="296"/>
    </row>
    <row r="39" spans="1:18" x14ac:dyDescent="0.2">
      <c r="A39" s="311" t="s">
        <v>214</v>
      </c>
      <c r="B39" s="312"/>
      <c r="C39" s="312">
        <v>0</v>
      </c>
      <c r="D39" s="342">
        <v>0</v>
      </c>
      <c r="E39" s="103" t="s">
        <v>215</v>
      </c>
      <c r="F39" s="283"/>
      <c r="G39" s="310">
        <v>0</v>
      </c>
      <c r="H39" s="296"/>
    </row>
    <row r="40" spans="1:18" x14ac:dyDescent="0.2">
      <c r="A40" s="313" t="s">
        <v>216</v>
      </c>
      <c r="B40" s="314">
        <v>4451915</v>
      </c>
      <c r="C40" s="314">
        <v>11000</v>
      </c>
      <c r="D40" s="314">
        <v>0</v>
      </c>
      <c r="E40" s="313" t="s">
        <v>217</v>
      </c>
      <c r="F40" s="315">
        <v>2064261</v>
      </c>
      <c r="G40" s="315">
        <v>0</v>
      </c>
      <c r="H40" s="315">
        <v>11000</v>
      </c>
    </row>
    <row r="41" spans="1:18" x14ac:dyDescent="0.2">
      <c r="A41" s="244" t="s">
        <v>218</v>
      </c>
      <c r="B41" s="316"/>
      <c r="C41" s="316"/>
      <c r="D41" s="317">
        <v>11000</v>
      </c>
      <c r="E41" s="318" t="s">
        <v>219</v>
      </c>
      <c r="F41" s="317">
        <v>2387654</v>
      </c>
      <c r="G41" s="317">
        <v>11000</v>
      </c>
      <c r="H41" s="317">
        <v>0</v>
      </c>
    </row>
    <row r="42" spans="1:18" ht="27" customHeight="1" x14ac:dyDescent="0.2">
      <c r="A42" s="319"/>
      <c r="B42" s="319"/>
      <c r="C42" s="319"/>
      <c r="D42" s="320"/>
      <c r="E42" s="321"/>
      <c r="F42" s="321"/>
      <c r="G42" s="321"/>
      <c r="H42" s="65"/>
    </row>
    <row r="43" spans="1:18" x14ac:dyDescent="0.2">
      <c r="A43" s="322" t="s">
        <v>74</v>
      </c>
      <c r="B43" s="322"/>
      <c r="C43" s="322"/>
      <c r="D43" s="322"/>
      <c r="E43" s="323"/>
      <c r="F43" s="323"/>
      <c r="G43" s="323"/>
      <c r="H43" s="89"/>
      <c r="I43" s="89"/>
      <c r="J43" s="89"/>
      <c r="K43" s="89"/>
      <c r="L43" s="89"/>
      <c r="M43" s="89"/>
      <c r="N43" s="89"/>
      <c r="O43" s="89"/>
      <c r="P43" s="89"/>
      <c r="Q43" s="89"/>
      <c r="R43" s="89"/>
    </row>
    <row r="44" spans="1:18" s="89" customFormat="1" ht="13.5" thickBot="1" x14ac:dyDescent="0.25">
      <c r="A44" s="324"/>
      <c r="B44" s="324"/>
      <c r="C44" s="324"/>
      <c r="I44" s="60"/>
      <c r="J44" s="60"/>
      <c r="K44" s="60"/>
      <c r="L44" s="60"/>
      <c r="M44" s="60"/>
      <c r="N44" s="60"/>
      <c r="O44" s="60"/>
      <c r="P44" s="60"/>
      <c r="Q44" s="60"/>
      <c r="R44" s="60"/>
    </row>
    <row r="45" spans="1:18" ht="26.25" thickBot="1" x14ac:dyDescent="0.25">
      <c r="A45" s="325"/>
      <c r="B45" s="326" t="s">
        <v>38</v>
      </c>
      <c r="C45" s="327" t="s">
        <v>39</v>
      </c>
      <c r="D45" s="328" t="s">
        <v>40</v>
      </c>
      <c r="E45" s="329"/>
      <c r="F45" s="329"/>
      <c r="G45" s="329"/>
    </row>
    <row r="46" spans="1:18" s="197" customFormat="1" ht="19.899999999999999" customHeight="1" x14ac:dyDescent="0.25">
      <c r="A46" s="330" t="s">
        <v>220</v>
      </c>
      <c r="B46" s="331">
        <v>-2387654</v>
      </c>
      <c r="C46" s="331">
        <v>-11000</v>
      </c>
      <c r="D46" s="331">
        <v>11000</v>
      </c>
      <c r="H46" s="332"/>
    </row>
    <row r="47" spans="1:18" s="197" customFormat="1" ht="19.899999999999999" customHeight="1" x14ac:dyDescent="0.25">
      <c r="A47" s="333" t="s">
        <v>221</v>
      </c>
      <c r="B47" s="334">
        <v>-559891</v>
      </c>
      <c r="C47" s="334">
        <v>0</v>
      </c>
      <c r="D47" s="334">
        <v>0</v>
      </c>
      <c r="H47" s="332"/>
    </row>
    <row r="48" spans="1:18" s="197" customFormat="1" ht="19.899999999999999" customHeight="1" thickBot="1" x14ac:dyDescent="0.3">
      <c r="A48" s="335" t="s">
        <v>222</v>
      </c>
      <c r="B48" s="336">
        <v>-1827763</v>
      </c>
      <c r="C48" s="336">
        <v>-11000</v>
      </c>
      <c r="D48" s="336">
        <v>11000</v>
      </c>
      <c r="E48" s="337"/>
      <c r="F48" s="337"/>
      <c r="G48" s="337"/>
      <c r="H48" s="332"/>
    </row>
    <row r="49" spans="1:8" s="197" customFormat="1" ht="19.899999999999999" customHeight="1" x14ac:dyDescent="0.25">
      <c r="A49" s="333" t="s">
        <v>223</v>
      </c>
      <c r="B49" s="334">
        <v>9806301</v>
      </c>
      <c r="C49" s="334">
        <v>263368</v>
      </c>
      <c r="D49" s="334">
        <v>274368</v>
      </c>
      <c r="H49" s="332"/>
    </row>
    <row r="50" spans="1:8" s="197" customFormat="1" ht="19.899999999999999" customHeight="1" x14ac:dyDescent="0.25">
      <c r="A50" s="333" t="s">
        <v>224</v>
      </c>
      <c r="B50" s="334">
        <v>-2585898</v>
      </c>
      <c r="C50" s="334">
        <v>0</v>
      </c>
      <c r="D50" s="334">
        <v>0</v>
      </c>
      <c r="G50" s="338"/>
      <c r="H50" s="332"/>
    </row>
    <row r="51" spans="1:8" s="197" customFormat="1" ht="19.899999999999999" customHeight="1" thickBot="1" x14ac:dyDescent="0.3">
      <c r="A51" s="339" t="s">
        <v>225</v>
      </c>
      <c r="B51" s="340">
        <v>12392199</v>
      </c>
      <c r="C51" s="340">
        <v>263368</v>
      </c>
      <c r="D51" s="340">
        <v>274368</v>
      </c>
      <c r="E51" s="341"/>
      <c r="F51" s="341"/>
      <c r="G51" s="341"/>
      <c r="H51" s="332"/>
    </row>
    <row r="96" ht="56.25" customHeight="1" x14ac:dyDescent="0.2"/>
    <row r="97" ht="56.25" customHeight="1" x14ac:dyDescent="0.2"/>
  </sheetData>
  <mergeCells count="10">
    <mergeCell ref="B1:C1"/>
    <mergeCell ref="B2:C2"/>
    <mergeCell ref="B3:C3"/>
    <mergeCell ref="B4:C4"/>
    <mergeCell ref="E9:E10"/>
    <mergeCell ref="A22:H22"/>
    <mergeCell ref="A37:A38"/>
    <mergeCell ref="B37:B38"/>
    <mergeCell ref="C37:C38"/>
    <mergeCell ref="D37:D38"/>
  </mergeCells>
  <pageMargins left="0.7" right="0.7" top="0.75" bottom="0.75" header="0.3" footer="0.3"/>
  <pageSetup paperSize="9"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pageSetUpPr fitToPage="1"/>
  </sheetPr>
  <dimension ref="A1:AQ295"/>
  <sheetViews>
    <sheetView showGridLines="0" topLeftCell="A7" zoomScale="70" zoomScaleNormal="70" workbookViewId="0">
      <selection activeCell="G35" sqref="G35"/>
    </sheetView>
  </sheetViews>
  <sheetFormatPr baseColWidth="10" defaultColWidth="11.42578125" defaultRowHeight="12.75" x14ac:dyDescent="0.25"/>
  <cols>
    <col min="1" max="1" width="43.42578125" style="197" customWidth="1"/>
    <col min="2" max="8" width="12.5703125" style="197" customWidth="1"/>
    <col min="9" max="15" width="12.5703125" style="319" customWidth="1"/>
    <col min="16" max="16" width="15.42578125" style="400" customWidth="1"/>
    <col min="17" max="42" width="11.42578125" style="319"/>
    <col min="43" max="16384" width="11.42578125" style="197"/>
  </cols>
  <sheetData>
    <row r="1" spans="1:42" s="270" customFormat="1" x14ac:dyDescent="0.2">
      <c r="A1" s="220" t="s">
        <v>65</v>
      </c>
      <c r="B1" s="794" t="s">
        <v>438</v>
      </c>
      <c r="C1" s="794"/>
      <c r="D1" s="269"/>
      <c r="I1" s="343"/>
      <c r="J1" s="343"/>
      <c r="K1" s="343"/>
      <c r="L1" s="343"/>
      <c r="M1" s="343"/>
      <c r="N1" s="343"/>
      <c r="O1" s="343"/>
      <c r="P1" s="344"/>
      <c r="Q1" s="343"/>
      <c r="R1" s="343"/>
      <c r="S1" s="343"/>
      <c r="T1" s="343"/>
      <c r="U1" s="343"/>
      <c r="V1" s="343"/>
      <c r="W1" s="343"/>
      <c r="X1" s="343"/>
      <c r="Y1" s="343"/>
      <c r="Z1" s="343"/>
      <c r="AA1" s="343"/>
      <c r="AB1" s="343"/>
      <c r="AC1" s="343"/>
      <c r="AD1" s="343"/>
      <c r="AE1" s="343"/>
      <c r="AF1" s="343"/>
      <c r="AG1" s="343"/>
      <c r="AH1" s="343"/>
      <c r="AI1" s="343"/>
      <c r="AJ1" s="343"/>
      <c r="AK1" s="343"/>
      <c r="AL1" s="343"/>
      <c r="AM1" s="343"/>
      <c r="AN1" s="343"/>
      <c r="AO1" s="343"/>
      <c r="AP1" s="343"/>
    </row>
    <row r="2" spans="1:42" s="270" customFormat="1" x14ac:dyDescent="0.2">
      <c r="A2" s="220" t="s">
        <v>67</v>
      </c>
      <c r="B2" s="794">
        <v>2025</v>
      </c>
      <c r="C2" s="794"/>
      <c r="D2" s="269"/>
      <c r="I2" s="343"/>
      <c r="J2" s="343"/>
      <c r="K2" s="343"/>
      <c r="L2" s="343"/>
      <c r="M2" s="343"/>
      <c r="N2" s="343"/>
      <c r="O2" s="343"/>
      <c r="P2" s="344"/>
      <c r="Q2" s="343"/>
      <c r="R2" s="343"/>
      <c r="S2" s="343"/>
      <c r="T2" s="343"/>
      <c r="U2" s="343"/>
      <c r="V2" s="343"/>
      <c r="W2" s="343"/>
      <c r="X2" s="343"/>
      <c r="Y2" s="343"/>
      <c r="Z2" s="343"/>
      <c r="AA2" s="343"/>
      <c r="AB2" s="343"/>
      <c r="AC2" s="343"/>
      <c r="AD2" s="343"/>
      <c r="AE2" s="343"/>
      <c r="AF2" s="343"/>
      <c r="AG2" s="343"/>
      <c r="AH2" s="343"/>
      <c r="AI2" s="343"/>
      <c r="AJ2" s="343"/>
      <c r="AK2" s="343"/>
      <c r="AL2" s="343"/>
      <c r="AM2" s="343"/>
      <c r="AN2" s="343"/>
      <c r="AO2" s="343"/>
      <c r="AP2" s="343"/>
    </row>
    <row r="3" spans="1:42" s="270" customFormat="1" x14ac:dyDescent="0.2">
      <c r="A3" s="220" t="s">
        <v>68</v>
      </c>
      <c r="B3" s="794" t="s">
        <v>69</v>
      </c>
      <c r="C3" s="794"/>
      <c r="D3" s="269"/>
      <c r="I3" s="343"/>
      <c r="J3" s="343"/>
      <c r="K3" s="343"/>
      <c r="L3" s="343"/>
      <c r="M3" s="343"/>
      <c r="N3" s="343"/>
      <c r="O3" s="343"/>
      <c r="P3" s="344"/>
      <c r="Q3" s="343"/>
      <c r="R3" s="343"/>
      <c r="S3" s="343"/>
      <c r="T3" s="343"/>
      <c r="U3" s="343"/>
      <c r="V3" s="343"/>
      <c r="W3" s="343"/>
      <c r="X3" s="343"/>
      <c r="Y3" s="343"/>
      <c r="Z3" s="343"/>
      <c r="AA3" s="343"/>
      <c r="AB3" s="343"/>
      <c r="AC3" s="343"/>
      <c r="AD3" s="343"/>
      <c r="AE3" s="343"/>
      <c r="AF3" s="343"/>
      <c r="AG3" s="343"/>
      <c r="AH3" s="343"/>
      <c r="AI3" s="343"/>
      <c r="AJ3" s="343"/>
      <c r="AK3" s="343"/>
      <c r="AL3" s="343"/>
      <c r="AM3" s="343"/>
      <c r="AN3" s="343"/>
      <c r="AO3" s="343"/>
      <c r="AP3" s="343"/>
    </row>
    <row r="4" spans="1:42" s="270" customFormat="1" x14ac:dyDescent="0.2">
      <c r="A4" s="220" t="s">
        <v>70</v>
      </c>
      <c r="B4" s="795">
        <v>45643</v>
      </c>
      <c r="C4" s="795"/>
      <c r="D4" s="269"/>
      <c r="I4" s="343"/>
      <c r="J4" s="343"/>
      <c r="K4" s="343"/>
      <c r="L4" s="343"/>
      <c r="M4" s="343"/>
      <c r="N4" s="343"/>
      <c r="O4" s="343"/>
      <c r="P4" s="344"/>
      <c r="Q4" s="343"/>
      <c r="R4" s="343"/>
      <c r="S4" s="343"/>
      <c r="T4" s="343"/>
      <c r="U4" s="343"/>
      <c r="V4" s="343"/>
      <c r="W4" s="343"/>
      <c r="X4" s="343"/>
      <c r="Y4" s="343"/>
      <c r="Z4" s="343"/>
      <c r="AA4" s="343"/>
      <c r="AB4" s="343"/>
      <c r="AC4" s="343"/>
      <c r="AD4" s="343"/>
      <c r="AE4" s="343"/>
      <c r="AF4" s="343"/>
      <c r="AG4" s="343"/>
      <c r="AH4" s="343"/>
      <c r="AI4" s="343"/>
      <c r="AJ4" s="343"/>
      <c r="AK4" s="343"/>
      <c r="AL4" s="343"/>
      <c r="AM4" s="343"/>
      <c r="AN4" s="343"/>
      <c r="AO4" s="343"/>
      <c r="AP4" s="343"/>
    </row>
    <row r="5" spans="1:42" s="345" customFormat="1" ht="24.75" customHeight="1" x14ac:dyDescent="0.25">
      <c r="A5" s="133" t="s">
        <v>226</v>
      </c>
      <c r="B5" s="134"/>
      <c r="C5" s="134"/>
      <c r="D5" s="134"/>
      <c r="E5" s="134"/>
      <c r="F5" s="134"/>
      <c r="G5" s="134"/>
      <c r="H5" s="134"/>
      <c r="I5" s="134"/>
      <c r="J5" s="134"/>
      <c r="K5" s="134"/>
      <c r="L5" s="134"/>
      <c r="M5" s="134"/>
      <c r="N5" s="134"/>
      <c r="O5" s="134"/>
      <c r="P5" s="134"/>
    </row>
    <row r="6" spans="1:42" s="345" customFormat="1" ht="27.75" customHeight="1" x14ac:dyDescent="0.25">
      <c r="A6" s="133" t="s">
        <v>227</v>
      </c>
      <c r="B6" s="134"/>
      <c r="C6" s="134"/>
      <c r="D6" s="134"/>
      <c r="E6" s="134"/>
      <c r="F6" s="134"/>
      <c r="G6" s="134"/>
      <c r="H6" s="134"/>
      <c r="I6" s="134"/>
      <c r="J6" s="134"/>
      <c r="K6" s="134"/>
      <c r="L6" s="134"/>
      <c r="M6" s="134"/>
      <c r="N6" s="134"/>
      <c r="O6" s="134"/>
      <c r="P6" s="134"/>
    </row>
    <row r="7" spans="1:42" s="65" customFormat="1" ht="19.5" customHeight="1" x14ac:dyDescent="0.35">
      <c r="A7" s="346"/>
      <c r="B7" s="347"/>
      <c r="C7" s="348"/>
      <c r="D7" s="348"/>
      <c r="E7" s="348"/>
      <c r="F7" s="347"/>
      <c r="G7" s="348"/>
      <c r="H7" s="348"/>
      <c r="I7" s="348"/>
      <c r="J7" s="346"/>
      <c r="K7" s="346"/>
      <c r="L7" s="346"/>
      <c r="M7" s="346"/>
      <c r="N7" s="346"/>
      <c r="O7" s="346"/>
      <c r="P7" s="299"/>
    </row>
    <row r="8" spans="1:42" s="352" customFormat="1" ht="21" customHeight="1" x14ac:dyDescent="0.35">
      <c r="A8" s="141" t="s">
        <v>74</v>
      </c>
      <c r="B8" s="142"/>
      <c r="C8" s="349"/>
      <c r="D8" s="349"/>
      <c r="E8" s="350"/>
      <c r="F8" s="350"/>
      <c r="G8" s="351"/>
      <c r="H8" s="351"/>
      <c r="I8" s="351"/>
      <c r="J8" s="351"/>
      <c r="K8" s="351"/>
      <c r="L8" s="351"/>
      <c r="M8" s="351"/>
      <c r="N8" s="351"/>
      <c r="O8" s="351"/>
      <c r="P8" s="351"/>
    </row>
    <row r="9" spans="1:42" s="65" customFormat="1" ht="18.75" thickBot="1" x14ac:dyDescent="0.3">
      <c r="A9" s="909"/>
      <c r="B9" s="910"/>
      <c r="C9" s="910"/>
      <c r="D9" s="910"/>
      <c r="E9" s="910"/>
      <c r="F9" s="910"/>
      <c r="G9" s="910"/>
      <c r="H9" s="910"/>
      <c r="I9" s="60"/>
      <c r="J9" s="353"/>
      <c r="K9" s="353"/>
      <c r="L9" s="353"/>
      <c r="M9" s="353"/>
      <c r="N9" s="353"/>
      <c r="O9" s="353"/>
      <c r="P9" s="299"/>
    </row>
    <row r="10" spans="1:42" s="319" customFormat="1" ht="67.5" customHeight="1" x14ac:dyDescent="0.25">
      <c r="A10" s="354" t="s">
        <v>228</v>
      </c>
      <c r="B10" s="355"/>
      <c r="C10" s="356"/>
      <c r="D10" s="357" t="s">
        <v>229</v>
      </c>
      <c r="E10" s="357" t="s">
        <v>230</v>
      </c>
      <c r="F10" s="357" t="s">
        <v>231</v>
      </c>
      <c r="G10" s="357" t="s">
        <v>232</v>
      </c>
      <c r="H10" s="357" t="s">
        <v>233</v>
      </c>
      <c r="I10" s="357" t="s">
        <v>234</v>
      </c>
      <c r="J10" s="357" t="s">
        <v>235</v>
      </c>
      <c r="K10" s="357" t="s">
        <v>236</v>
      </c>
      <c r="L10" s="357" t="s">
        <v>237</v>
      </c>
      <c r="M10" s="357" t="s">
        <v>238</v>
      </c>
      <c r="N10" s="357" t="s">
        <v>239</v>
      </c>
      <c r="O10" s="358" t="s">
        <v>240</v>
      </c>
      <c r="P10" s="359" t="s">
        <v>241</v>
      </c>
      <c r="Q10" s="360"/>
      <c r="R10" s="360"/>
    </row>
    <row r="11" spans="1:42" x14ac:dyDescent="0.2">
      <c r="A11" s="906" t="s">
        <v>242</v>
      </c>
      <c r="B11" s="907"/>
      <c r="C11" s="908"/>
      <c r="D11" s="361">
        <v>13149927</v>
      </c>
      <c r="E11" s="362">
        <v>23033086.349999998</v>
      </c>
      <c r="F11" s="362">
        <v>17613082.399999999</v>
      </c>
      <c r="G11" s="362">
        <v>12479458.149999999</v>
      </c>
      <c r="H11" s="362">
        <v>22647688.899999999</v>
      </c>
      <c r="I11" s="362">
        <v>17373190.749999996</v>
      </c>
      <c r="J11" s="362">
        <v>17029609.799999997</v>
      </c>
      <c r="K11" s="362">
        <v>21633503.249999996</v>
      </c>
      <c r="L11" s="362">
        <v>17125564.199999996</v>
      </c>
      <c r="M11" s="362">
        <v>11020038.449999996</v>
      </c>
      <c r="N11" s="362">
        <v>14650505.799999995</v>
      </c>
      <c r="O11" s="363">
        <v>10185340.849999994</v>
      </c>
      <c r="P11" s="364"/>
      <c r="Q11" s="60"/>
      <c r="R11" s="60"/>
    </row>
    <row r="12" spans="1:42" x14ac:dyDescent="0.2">
      <c r="A12" s="914" t="s">
        <v>243</v>
      </c>
      <c r="B12" s="915"/>
      <c r="C12" s="916"/>
      <c r="D12" s="365"/>
      <c r="E12" s="365"/>
      <c r="F12" s="365"/>
      <c r="G12" s="365"/>
      <c r="H12" s="365"/>
      <c r="I12" s="365"/>
      <c r="J12" s="365"/>
      <c r="K12" s="365"/>
      <c r="L12" s="365"/>
      <c r="M12" s="365"/>
      <c r="N12" s="365"/>
      <c r="O12" s="366"/>
      <c r="P12" s="367"/>
      <c r="Q12" s="60"/>
      <c r="R12" s="60"/>
    </row>
    <row r="13" spans="1:42" ht="15" x14ac:dyDescent="0.25">
      <c r="A13" s="917" t="s">
        <v>244</v>
      </c>
      <c r="B13" s="918"/>
      <c r="C13" s="919"/>
      <c r="D13" s="368"/>
      <c r="E13" s="369"/>
      <c r="F13" s="369"/>
      <c r="G13" s="369"/>
      <c r="H13" s="369"/>
      <c r="I13" s="369"/>
      <c r="J13" s="369"/>
      <c r="K13" s="369"/>
      <c r="L13" s="369"/>
      <c r="M13" s="369"/>
      <c r="N13" s="369"/>
      <c r="O13" s="370"/>
      <c r="P13" s="371"/>
      <c r="Q13" s="60"/>
      <c r="R13" s="60"/>
    </row>
    <row r="14" spans="1:42" x14ac:dyDescent="0.2">
      <c r="A14" s="920" t="s">
        <v>245</v>
      </c>
      <c r="B14" s="921"/>
      <c r="C14" s="922"/>
      <c r="D14" s="372">
        <v>757613.04916666669</v>
      </c>
      <c r="E14" s="372">
        <v>14995576.049166666</v>
      </c>
      <c r="F14" s="372">
        <v>1057613.0491666668</v>
      </c>
      <c r="G14" s="372">
        <v>14995576.049166666</v>
      </c>
      <c r="H14" s="372">
        <v>757613.04916666669</v>
      </c>
      <c r="I14" s="372">
        <v>757613.04916666669</v>
      </c>
      <c r="J14" s="372">
        <v>14995576.049166666</v>
      </c>
      <c r="K14" s="372">
        <v>757613.04916666669</v>
      </c>
      <c r="L14" s="372">
        <v>757613.04916666669</v>
      </c>
      <c r="M14" s="372">
        <v>9396458.8491666671</v>
      </c>
      <c r="N14" s="372">
        <v>907613.04916666669</v>
      </c>
      <c r="O14" s="373">
        <v>6052798.2491666665</v>
      </c>
      <c r="P14" s="374">
        <v>66189276.590000004</v>
      </c>
      <c r="Q14" s="60"/>
      <c r="R14" s="60"/>
    </row>
    <row r="15" spans="1:42" ht="15" x14ac:dyDescent="0.2">
      <c r="A15" s="911" t="s">
        <v>246</v>
      </c>
      <c r="B15" s="912"/>
      <c r="C15" s="913"/>
      <c r="D15" s="375"/>
      <c r="E15" s="375">
        <v>14237963</v>
      </c>
      <c r="F15" s="375"/>
      <c r="G15" s="375">
        <v>14237963</v>
      </c>
      <c r="H15" s="375"/>
      <c r="I15" s="375"/>
      <c r="J15" s="375">
        <v>14237963</v>
      </c>
      <c r="K15" s="375"/>
      <c r="L15" s="375"/>
      <c r="M15" s="375">
        <v>8638845.8000000007</v>
      </c>
      <c r="N15" s="375"/>
      <c r="O15" s="375">
        <v>5295185.2</v>
      </c>
      <c r="P15" s="376">
        <v>56647920</v>
      </c>
      <c r="Q15" s="378"/>
      <c r="R15" s="60"/>
    </row>
    <row r="16" spans="1:42" ht="15" x14ac:dyDescent="0.2">
      <c r="A16" s="911" t="s">
        <v>48</v>
      </c>
      <c r="B16" s="912"/>
      <c r="C16" s="913"/>
      <c r="D16" s="375"/>
      <c r="E16" s="375"/>
      <c r="F16" s="375"/>
      <c r="G16" s="375"/>
      <c r="H16" s="375"/>
      <c r="I16" s="375"/>
      <c r="J16" s="375"/>
      <c r="K16" s="375"/>
      <c r="L16" s="375"/>
      <c r="M16" s="375"/>
      <c r="N16" s="375"/>
      <c r="O16" s="379"/>
      <c r="P16" s="376">
        <v>0</v>
      </c>
      <c r="Q16" s="378"/>
      <c r="R16" s="60"/>
    </row>
    <row r="17" spans="1:18" ht="15" x14ac:dyDescent="0.2">
      <c r="A17" s="911" t="s">
        <v>49</v>
      </c>
      <c r="B17" s="912"/>
      <c r="C17" s="913"/>
      <c r="D17" s="375"/>
      <c r="E17" s="375"/>
      <c r="F17" s="375">
        <v>300000</v>
      </c>
      <c r="G17" s="375"/>
      <c r="H17" s="375"/>
      <c r="I17" s="375"/>
      <c r="J17" s="375"/>
      <c r="K17" s="375"/>
      <c r="L17" s="375"/>
      <c r="M17" s="375"/>
      <c r="N17" s="375">
        <v>150000</v>
      </c>
      <c r="O17" s="379"/>
      <c r="P17" s="376">
        <v>450000</v>
      </c>
      <c r="Q17" s="378"/>
      <c r="R17" s="60"/>
    </row>
    <row r="18" spans="1:18" ht="15" x14ac:dyDescent="0.2">
      <c r="A18" s="911" t="s">
        <v>51</v>
      </c>
      <c r="B18" s="912"/>
      <c r="C18" s="913"/>
      <c r="D18" s="375">
        <v>286232.78750000003</v>
      </c>
      <c r="E18" s="375">
        <v>286232.78750000003</v>
      </c>
      <c r="F18" s="375">
        <v>286232.78750000003</v>
      </c>
      <c r="G18" s="375">
        <v>286232.78750000003</v>
      </c>
      <c r="H18" s="375">
        <v>286232.78750000003</v>
      </c>
      <c r="I18" s="375">
        <v>286232.78750000003</v>
      </c>
      <c r="J18" s="375">
        <v>286232.78750000003</v>
      </c>
      <c r="K18" s="375">
        <v>286232.78750000003</v>
      </c>
      <c r="L18" s="375">
        <v>286232.78750000003</v>
      </c>
      <c r="M18" s="375">
        <v>286232.78750000003</v>
      </c>
      <c r="N18" s="375">
        <v>286232.78750000003</v>
      </c>
      <c r="O18" s="375">
        <v>286232.78750000003</v>
      </c>
      <c r="P18" s="376">
        <v>3434793.4500000007</v>
      </c>
      <c r="Q18" s="378"/>
      <c r="R18" s="60"/>
    </row>
    <row r="19" spans="1:18" ht="15" x14ac:dyDescent="0.2">
      <c r="A19" s="911" t="s">
        <v>52</v>
      </c>
      <c r="B19" s="912"/>
      <c r="C19" s="913"/>
      <c r="D19" s="375">
        <v>471380.26166666666</v>
      </c>
      <c r="E19" s="375">
        <v>471380.26166666666</v>
      </c>
      <c r="F19" s="375">
        <v>471380.26166666666</v>
      </c>
      <c r="G19" s="375">
        <v>471380.26166666666</v>
      </c>
      <c r="H19" s="375">
        <v>471380.26166666666</v>
      </c>
      <c r="I19" s="375">
        <v>471380.26166666666</v>
      </c>
      <c r="J19" s="375">
        <v>471380.26166666666</v>
      </c>
      <c r="K19" s="375">
        <v>471380.26166666666</v>
      </c>
      <c r="L19" s="375">
        <v>471380.26166666666</v>
      </c>
      <c r="M19" s="375">
        <v>471380.26166666666</v>
      </c>
      <c r="N19" s="375">
        <v>471380.26166666666</v>
      </c>
      <c r="O19" s="375">
        <v>471380.26166666666</v>
      </c>
      <c r="P19" s="376">
        <v>5656563.1399999997</v>
      </c>
      <c r="Q19" s="378"/>
      <c r="R19" s="60"/>
    </row>
    <row r="20" spans="1:18" x14ac:dyDescent="0.2">
      <c r="A20" s="920" t="s">
        <v>247</v>
      </c>
      <c r="B20" s="921"/>
      <c r="C20" s="922"/>
      <c r="D20" s="372">
        <v>0</v>
      </c>
      <c r="E20" s="372">
        <v>0</v>
      </c>
      <c r="F20" s="372">
        <v>0</v>
      </c>
      <c r="G20" s="372">
        <v>300000</v>
      </c>
      <c r="H20" s="372">
        <v>0</v>
      </c>
      <c r="I20" s="372">
        <v>0</v>
      </c>
      <c r="J20" s="372">
        <v>0</v>
      </c>
      <c r="K20" s="372">
        <v>0</v>
      </c>
      <c r="L20" s="372">
        <v>125000</v>
      </c>
      <c r="M20" s="372">
        <v>711000</v>
      </c>
      <c r="N20" s="372">
        <v>500000</v>
      </c>
      <c r="O20" s="373">
        <v>657780</v>
      </c>
      <c r="P20" s="374">
        <v>2293780</v>
      </c>
      <c r="Q20" s="378"/>
      <c r="R20" s="60"/>
    </row>
    <row r="21" spans="1:18" ht="15" x14ac:dyDescent="0.2">
      <c r="A21" s="911" t="s">
        <v>55</v>
      </c>
      <c r="B21" s="912"/>
      <c r="C21" s="913"/>
      <c r="D21" s="375"/>
      <c r="E21" s="375"/>
      <c r="F21" s="375"/>
      <c r="G21" s="375">
        <v>300000</v>
      </c>
      <c r="H21" s="375"/>
      <c r="I21" s="375"/>
      <c r="J21" s="375"/>
      <c r="K21" s="375"/>
      <c r="L21" s="375"/>
      <c r="M21" s="375"/>
      <c r="N21" s="375"/>
      <c r="O21" s="379"/>
      <c r="P21" s="376">
        <v>300000</v>
      </c>
      <c r="Q21" s="378"/>
      <c r="R21" s="60"/>
    </row>
    <row r="22" spans="1:18" ht="15" x14ac:dyDescent="0.2">
      <c r="A22" s="911" t="s">
        <v>56</v>
      </c>
      <c r="B22" s="912"/>
      <c r="C22" s="913"/>
      <c r="D22" s="375"/>
      <c r="E22" s="375"/>
      <c r="F22" s="375"/>
      <c r="G22" s="375"/>
      <c r="H22" s="375"/>
      <c r="I22" s="375"/>
      <c r="J22" s="375"/>
      <c r="K22" s="375"/>
      <c r="L22" s="375">
        <v>125000</v>
      </c>
      <c r="M22" s="375">
        <v>711000</v>
      </c>
      <c r="N22" s="375">
        <v>500000</v>
      </c>
      <c r="O22" s="379">
        <v>657780</v>
      </c>
      <c r="P22" s="376">
        <v>1993780</v>
      </c>
      <c r="Q22" s="378"/>
      <c r="R22" s="60"/>
    </row>
    <row r="23" spans="1:18" ht="15" x14ac:dyDescent="0.2">
      <c r="A23" s="911" t="s">
        <v>57</v>
      </c>
      <c r="B23" s="912"/>
      <c r="C23" s="913"/>
      <c r="D23" s="375"/>
      <c r="E23" s="375"/>
      <c r="F23" s="375"/>
      <c r="G23" s="375"/>
      <c r="H23" s="375"/>
      <c r="I23" s="375"/>
      <c r="J23" s="375"/>
      <c r="K23" s="375"/>
      <c r="L23" s="375"/>
      <c r="M23" s="375"/>
      <c r="N23" s="375"/>
      <c r="O23" s="379"/>
      <c r="P23" s="376">
        <v>0</v>
      </c>
      <c r="Q23" s="378"/>
      <c r="R23" s="60"/>
    </row>
    <row r="24" spans="1:18" x14ac:dyDescent="0.2">
      <c r="A24" s="920" t="s">
        <v>138</v>
      </c>
      <c r="B24" s="921"/>
      <c r="C24" s="922"/>
      <c r="D24" s="372">
        <v>0</v>
      </c>
      <c r="E24" s="372">
        <v>0</v>
      </c>
      <c r="F24" s="372">
        <v>0</v>
      </c>
      <c r="G24" s="372">
        <v>0</v>
      </c>
      <c r="H24" s="372">
        <v>0</v>
      </c>
      <c r="I24" s="372">
        <v>0</v>
      </c>
      <c r="J24" s="372">
        <v>0</v>
      </c>
      <c r="K24" s="372">
        <v>0</v>
      </c>
      <c r="L24" s="372">
        <v>0</v>
      </c>
      <c r="M24" s="372">
        <v>0</v>
      </c>
      <c r="N24" s="372">
        <v>0</v>
      </c>
      <c r="O24" s="373">
        <v>0</v>
      </c>
      <c r="P24" s="374">
        <v>0</v>
      </c>
      <c r="Q24" s="60"/>
      <c r="R24" s="60"/>
    </row>
    <row r="25" spans="1:18" ht="15" x14ac:dyDescent="0.2">
      <c r="A25" s="911" t="s">
        <v>248</v>
      </c>
      <c r="B25" s="912"/>
      <c r="C25" s="913"/>
      <c r="D25" s="380"/>
      <c r="E25" s="380"/>
      <c r="F25" s="380"/>
      <c r="G25" s="380"/>
      <c r="H25" s="380"/>
      <c r="I25" s="380"/>
      <c r="J25" s="380"/>
      <c r="K25" s="380"/>
      <c r="L25" s="380"/>
      <c r="M25" s="380"/>
      <c r="N25" s="380"/>
      <c r="O25" s="381"/>
      <c r="P25" s="382">
        <v>0</v>
      </c>
      <c r="Q25" s="60"/>
      <c r="R25" s="60"/>
    </row>
    <row r="26" spans="1:18" ht="15" x14ac:dyDescent="0.2">
      <c r="A26" s="911" t="s">
        <v>249</v>
      </c>
      <c r="B26" s="912"/>
      <c r="C26" s="913"/>
      <c r="D26" s="380"/>
      <c r="E26" s="380"/>
      <c r="F26" s="380"/>
      <c r="G26" s="380"/>
      <c r="H26" s="380"/>
      <c r="I26" s="380"/>
      <c r="J26" s="380"/>
      <c r="K26" s="380"/>
      <c r="L26" s="380"/>
      <c r="M26" s="380"/>
      <c r="N26" s="380"/>
      <c r="O26" s="381"/>
      <c r="P26" s="382">
        <v>0</v>
      </c>
      <c r="Q26" s="60"/>
      <c r="R26" s="60"/>
    </row>
    <row r="27" spans="1:18" ht="15" x14ac:dyDescent="0.2">
      <c r="A27" s="911" t="s">
        <v>250</v>
      </c>
      <c r="B27" s="912"/>
      <c r="C27" s="913"/>
      <c r="D27" s="380"/>
      <c r="E27" s="380"/>
      <c r="F27" s="380"/>
      <c r="G27" s="380"/>
      <c r="H27" s="380"/>
      <c r="I27" s="380"/>
      <c r="J27" s="380"/>
      <c r="K27" s="380"/>
      <c r="L27" s="380"/>
      <c r="M27" s="380"/>
      <c r="N27" s="380"/>
      <c r="O27" s="381"/>
      <c r="P27" s="382">
        <v>0</v>
      </c>
      <c r="Q27" s="60"/>
      <c r="R27" s="60"/>
    </row>
    <row r="28" spans="1:18" x14ac:dyDescent="0.2">
      <c r="A28" s="920" t="s">
        <v>251</v>
      </c>
      <c r="B28" s="921"/>
      <c r="C28" s="922"/>
      <c r="D28" s="372">
        <v>15056000</v>
      </c>
      <c r="E28" s="372">
        <v>-14343000</v>
      </c>
      <c r="F28" s="372">
        <v>259000</v>
      </c>
      <c r="G28" s="372">
        <v>974000</v>
      </c>
      <c r="H28" s="372">
        <v>67000</v>
      </c>
      <c r="I28" s="372">
        <v>342000</v>
      </c>
      <c r="J28" s="372">
        <v>531000</v>
      </c>
      <c r="K28" s="372">
        <v>864000</v>
      </c>
      <c r="L28" s="372">
        <v>-757000</v>
      </c>
      <c r="M28" s="372">
        <v>-276000</v>
      </c>
      <c r="N28" s="372">
        <v>197000</v>
      </c>
      <c r="O28" s="373">
        <v>-1685000</v>
      </c>
      <c r="P28" s="374">
        <v>1229000</v>
      </c>
      <c r="Q28" s="60"/>
      <c r="R28" s="60"/>
    </row>
    <row r="29" spans="1:18" ht="15" x14ac:dyDescent="0.2">
      <c r="A29" s="911" t="s">
        <v>252</v>
      </c>
      <c r="B29" s="912"/>
      <c r="C29" s="913"/>
      <c r="D29" s="380">
        <v>56000</v>
      </c>
      <c r="E29" s="380">
        <v>57000</v>
      </c>
      <c r="F29" s="380">
        <v>68000</v>
      </c>
      <c r="G29" s="380">
        <v>54000</v>
      </c>
      <c r="H29" s="380">
        <v>49000</v>
      </c>
      <c r="I29" s="380">
        <v>52000</v>
      </c>
      <c r="J29" s="380">
        <v>61000</v>
      </c>
      <c r="K29" s="380">
        <v>62000</v>
      </c>
      <c r="L29" s="380">
        <v>39000</v>
      </c>
      <c r="M29" s="380">
        <v>49000</v>
      </c>
      <c r="N29" s="380">
        <v>57000</v>
      </c>
      <c r="O29" s="381">
        <v>46000</v>
      </c>
      <c r="P29" s="382">
        <v>650000</v>
      </c>
      <c r="Q29" s="60"/>
      <c r="R29" s="60"/>
    </row>
    <row r="30" spans="1:18" ht="14.45" customHeight="1" x14ac:dyDescent="0.2">
      <c r="A30" s="911" t="s">
        <v>253</v>
      </c>
      <c r="B30" s="912"/>
      <c r="C30" s="913"/>
      <c r="D30" s="380"/>
      <c r="E30" s="380">
        <v>0</v>
      </c>
      <c r="F30" s="380">
        <v>76000</v>
      </c>
      <c r="G30" s="380">
        <v>0</v>
      </c>
      <c r="H30" s="380"/>
      <c r="I30" s="380"/>
      <c r="J30" s="380"/>
      <c r="K30" s="380"/>
      <c r="L30" s="380">
        <v>114000</v>
      </c>
      <c r="M30" s="380"/>
      <c r="N30" s="380"/>
      <c r="O30" s="381"/>
      <c r="P30" s="382">
        <v>190000</v>
      </c>
      <c r="Q30" s="60"/>
      <c r="R30" s="60"/>
    </row>
    <row r="31" spans="1:18" ht="14.45" customHeight="1" x14ac:dyDescent="0.2">
      <c r="A31" s="911" t="s">
        <v>254</v>
      </c>
      <c r="B31" s="912"/>
      <c r="C31" s="913"/>
      <c r="D31" s="380">
        <v>15000000</v>
      </c>
      <c r="E31" s="380">
        <v>-14400000</v>
      </c>
      <c r="F31" s="380">
        <v>115000</v>
      </c>
      <c r="G31" s="380">
        <v>920000</v>
      </c>
      <c r="H31" s="380">
        <v>18000</v>
      </c>
      <c r="I31" s="380">
        <v>290000</v>
      </c>
      <c r="J31" s="380">
        <v>470000</v>
      </c>
      <c r="K31" s="380">
        <v>802000</v>
      </c>
      <c r="L31" s="380">
        <v>-910000</v>
      </c>
      <c r="M31" s="380">
        <v>-325000</v>
      </c>
      <c r="N31" s="380">
        <v>140000</v>
      </c>
      <c r="O31" s="381">
        <v>-1731000</v>
      </c>
      <c r="P31" s="382">
        <v>389000</v>
      </c>
      <c r="Q31" s="60"/>
      <c r="R31" s="377"/>
    </row>
    <row r="32" spans="1:18" x14ac:dyDescent="0.25">
      <c r="A32" s="923" t="s">
        <v>179</v>
      </c>
      <c r="B32" s="924"/>
      <c r="C32" s="925"/>
      <c r="D32" s="372">
        <v>15813613.049166666</v>
      </c>
      <c r="E32" s="372">
        <v>652576.04916666634</v>
      </c>
      <c r="F32" s="372">
        <v>1316613.0491666668</v>
      </c>
      <c r="G32" s="372">
        <v>16269576.049166666</v>
      </c>
      <c r="H32" s="372">
        <v>824613.04916666669</v>
      </c>
      <c r="I32" s="372">
        <v>1099613.0491666668</v>
      </c>
      <c r="J32" s="372">
        <v>15526576.049166666</v>
      </c>
      <c r="K32" s="372">
        <v>1621613.0491666668</v>
      </c>
      <c r="L32" s="372">
        <v>125613.04916666669</v>
      </c>
      <c r="M32" s="372">
        <v>9831458.8491666671</v>
      </c>
      <c r="N32" s="372">
        <v>1604613.0491666668</v>
      </c>
      <c r="O32" s="373">
        <v>5025578.2491666665</v>
      </c>
      <c r="P32" s="384">
        <v>69712056.589999989</v>
      </c>
      <c r="Q32" s="385"/>
      <c r="R32" s="385"/>
    </row>
    <row r="33" spans="1:43" ht="15" x14ac:dyDescent="0.25">
      <c r="A33" s="917" t="s">
        <v>255</v>
      </c>
      <c r="B33" s="918"/>
      <c r="C33" s="919"/>
      <c r="D33" s="368"/>
      <c r="E33" s="369"/>
      <c r="F33" s="369"/>
      <c r="G33" s="369"/>
      <c r="H33" s="369"/>
      <c r="I33" s="369"/>
      <c r="J33" s="369"/>
      <c r="K33" s="369"/>
      <c r="L33" s="369"/>
      <c r="M33" s="369"/>
      <c r="N33" s="369"/>
      <c r="O33" s="370"/>
      <c r="P33" s="371"/>
      <c r="Q33" s="60"/>
      <c r="R33" s="60"/>
    </row>
    <row r="34" spans="1:43" x14ac:dyDescent="0.2">
      <c r="A34" s="920" t="s">
        <v>256</v>
      </c>
      <c r="B34" s="921"/>
      <c r="C34" s="922"/>
      <c r="D34" s="372">
        <v>5636057.7825000007</v>
      </c>
      <c r="E34" s="372">
        <v>5758084.0825000005</v>
      </c>
      <c r="F34" s="372">
        <v>6098110.3825000003</v>
      </c>
      <c r="G34" s="372">
        <v>5759849.3825000003</v>
      </c>
      <c r="H34" s="372">
        <v>5802115.2825000007</v>
      </c>
      <c r="I34" s="372">
        <v>5837698.0825000005</v>
      </c>
      <c r="J34" s="372">
        <v>5806186.6825000001</v>
      </c>
      <c r="K34" s="372">
        <v>5823056.1825000001</v>
      </c>
      <c r="L34" s="372">
        <v>5927442.8825000003</v>
      </c>
      <c r="M34" s="372">
        <v>5828495.5825000005</v>
      </c>
      <c r="N34" s="372">
        <v>5792282.0825000005</v>
      </c>
      <c r="O34" s="373">
        <v>5864558.1825000001</v>
      </c>
      <c r="P34" s="374">
        <v>69933936.590000004</v>
      </c>
      <c r="Q34" s="378"/>
      <c r="R34" s="60"/>
    </row>
    <row r="35" spans="1:43" ht="15" x14ac:dyDescent="0.2">
      <c r="A35" s="911" t="s">
        <v>44</v>
      </c>
      <c r="B35" s="912"/>
      <c r="C35" s="913"/>
      <c r="D35" s="375">
        <v>4512262.4000000004</v>
      </c>
      <c r="E35" s="375">
        <v>4634288.7</v>
      </c>
      <c r="F35" s="375">
        <v>4974315</v>
      </c>
      <c r="G35" s="375">
        <v>4636054</v>
      </c>
      <c r="H35" s="375">
        <v>4678319.9000000004</v>
      </c>
      <c r="I35" s="375">
        <v>4713902.7</v>
      </c>
      <c r="J35" s="375">
        <v>4682391.3</v>
      </c>
      <c r="K35" s="375">
        <v>4962260.8</v>
      </c>
      <c r="L35" s="375">
        <v>4803647.5</v>
      </c>
      <c r="M35" s="375">
        <v>4704700.2</v>
      </c>
      <c r="N35" s="375">
        <v>4668486.7</v>
      </c>
      <c r="O35" s="375">
        <v>4740762.8</v>
      </c>
      <c r="P35" s="376">
        <v>56711392</v>
      </c>
      <c r="Q35" s="378"/>
      <c r="R35" s="60"/>
    </row>
    <row r="36" spans="1:43" ht="15" x14ac:dyDescent="0.2">
      <c r="A36" s="911" t="s">
        <v>187</v>
      </c>
      <c r="B36" s="912"/>
      <c r="C36" s="913"/>
      <c r="D36" s="375">
        <v>913624.31833333406</v>
      </c>
      <c r="E36" s="375">
        <v>913624.31833333406</v>
      </c>
      <c r="F36" s="375">
        <v>913624.31833333406</v>
      </c>
      <c r="G36" s="375">
        <v>913624.31833333406</v>
      </c>
      <c r="H36" s="375">
        <v>913624.31833333406</v>
      </c>
      <c r="I36" s="375">
        <v>913624.31833333406</v>
      </c>
      <c r="J36" s="375">
        <v>913624.31833333406</v>
      </c>
      <c r="K36" s="375">
        <v>650624.31833333406</v>
      </c>
      <c r="L36" s="375">
        <v>913624.31833333406</v>
      </c>
      <c r="M36" s="375">
        <v>913624.31833333406</v>
      </c>
      <c r="N36" s="375">
        <v>913624.31833333406</v>
      </c>
      <c r="O36" s="375">
        <v>913624.31833333406</v>
      </c>
      <c r="P36" s="376">
        <v>10700491.820000008</v>
      </c>
      <c r="Q36" s="378"/>
      <c r="R36" s="377"/>
    </row>
    <row r="37" spans="1:43" ht="15" x14ac:dyDescent="0.2">
      <c r="A37" s="911" t="s">
        <v>53</v>
      </c>
      <c r="B37" s="912"/>
      <c r="C37" s="913"/>
      <c r="D37" s="375">
        <v>210171.06416666633</v>
      </c>
      <c r="E37" s="375">
        <v>210171.06416666633</v>
      </c>
      <c r="F37" s="375">
        <v>210171.06416666633</v>
      </c>
      <c r="G37" s="375">
        <v>210171.06416666633</v>
      </c>
      <c r="H37" s="375">
        <v>210171.06416666633</v>
      </c>
      <c r="I37" s="375">
        <v>210171.06416666633</v>
      </c>
      <c r="J37" s="375">
        <v>210171.06416666633</v>
      </c>
      <c r="K37" s="375">
        <v>210171.06416666633</v>
      </c>
      <c r="L37" s="375">
        <v>210171.06416666633</v>
      </c>
      <c r="M37" s="375">
        <v>210171.06416666633</v>
      </c>
      <c r="N37" s="375">
        <v>210171.06416666633</v>
      </c>
      <c r="O37" s="375">
        <v>210171.06416666633</v>
      </c>
      <c r="P37" s="376">
        <v>2522052.7699999958</v>
      </c>
      <c r="Q37" s="378"/>
      <c r="R37" s="377"/>
    </row>
    <row r="38" spans="1:43" s="319" customFormat="1" x14ac:dyDescent="0.2">
      <c r="A38" s="920" t="s">
        <v>257</v>
      </c>
      <c r="B38" s="921"/>
      <c r="C38" s="922"/>
      <c r="D38" s="372">
        <v>237495.91666666666</v>
      </c>
      <c r="E38" s="372">
        <v>237495.91666666666</v>
      </c>
      <c r="F38" s="372">
        <v>237495.91666666666</v>
      </c>
      <c r="G38" s="372">
        <v>237495.91666666666</v>
      </c>
      <c r="H38" s="372">
        <v>237495.91666666666</v>
      </c>
      <c r="I38" s="372">
        <v>237495.91666666666</v>
      </c>
      <c r="J38" s="372">
        <v>237495.91666666666</v>
      </c>
      <c r="K38" s="372">
        <v>237495.91666666666</v>
      </c>
      <c r="L38" s="372">
        <v>237495.91666666666</v>
      </c>
      <c r="M38" s="372">
        <v>237495.91666666666</v>
      </c>
      <c r="N38" s="372">
        <v>237495.91666666666</v>
      </c>
      <c r="O38" s="373">
        <v>237495.91666666666</v>
      </c>
      <c r="P38" s="374">
        <v>2849951</v>
      </c>
      <c r="Q38" s="60"/>
      <c r="R38" s="60"/>
      <c r="AQ38" s="197"/>
    </row>
    <row r="39" spans="1:43" s="319" customFormat="1" ht="15" x14ac:dyDescent="0.2">
      <c r="A39" s="911" t="s">
        <v>44</v>
      </c>
      <c r="B39" s="912"/>
      <c r="C39" s="913"/>
      <c r="D39" s="375">
        <v>140572</v>
      </c>
      <c r="E39" s="375">
        <v>140572</v>
      </c>
      <c r="F39" s="375">
        <v>140572</v>
      </c>
      <c r="G39" s="375">
        <v>140572</v>
      </c>
      <c r="H39" s="375">
        <v>140572</v>
      </c>
      <c r="I39" s="375">
        <v>140572</v>
      </c>
      <c r="J39" s="375">
        <v>140572</v>
      </c>
      <c r="K39" s="375">
        <v>140572</v>
      </c>
      <c r="L39" s="375">
        <v>140572</v>
      </c>
      <c r="M39" s="375">
        <v>140572</v>
      </c>
      <c r="N39" s="375">
        <v>140572</v>
      </c>
      <c r="O39" s="375">
        <v>140572</v>
      </c>
      <c r="P39" s="376">
        <v>1686864</v>
      </c>
      <c r="Q39" s="378"/>
      <c r="R39" s="60"/>
      <c r="AQ39" s="197"/>
    </row>
    <row r="40" spans="1:43" s="319" customFormat="1" ht="15" x14ac:dyDescent="0.2">
      <c r="A40" s="911" t="s">
        <v>187</v>
      </c>
      <c r="B40" s="912"/>
      <c r="C40" s="913"/>
      <c r="D40" s="375">
        <v>63262.5</v>
      </c>
      <c r="E40" s="375">
        <v>63262.5</v>
      </c>
      <c r="F40" s="375">
        <v>63262.5</v>
      </c>
      <c r="G40" s="375">
        <v>63262.5</v>
      </c>
      <c r="H40" s="375">
        <v>63262.5</v>
      </c>
      <c r="I40" s="375">
        <v>63262.5</v>
      </c>
      <c r="J40" s="375">
        <v>63262.5</v>
      </c>
      <c r="K40" s="375">
        <v>63262.5</v>
      </c>
      <c r="L40" s="375">
        <v>63262.5</v>
      </c>
      <c r="M40" s="375">
        <v>63262.5</v>
      </c>
      <c r="N40" s="375">
        <v>63262.5</v>
      </c>
      <c r="O40" s="375">
        <v>63262.5</v>
      </c>
      <c r="P40" s="376">
        <v>759150</v>
      </c>
      <c r="Q40" s="378"/>
      <c r="R40" s="60"/>
      <c r="AQ40" s="197"/>
    </row>
    <row r="41" spans="1:43" s="319" customFormat="1" ht="15" x14ac:dyDescent="0.2">
      <c r="A41" s="911" t="s">
        <v>53</v>
      </c>
      <c r="B41" s="912"/>
      <c r="C41" s="913"/>
      <c r="D41" s="375">
        <v>33661.416666666664</v>
      </c>
      <c r="E41" s="375">
        <v>33661.416666666664</v>
      </c>
      <c r="F41" s="375">
        <v>33661.416666666664</v>
      </c>
      <c r="G41" s="375">
        <v>33661.416666666664</v>
      </c>
      <c r="H41" s="375">
        <v>33661.416666666664</v>
      </c>
      <c r="I41" s="375">
        <v>33661.416666666664</v>
      </c>
      <c r="J41" s="375">
        <v>33661.416666666664</v>
      </c>
      <c r="K41" s="375">
        <v>33661.416666666664</v>
      </c>
      <c r="L41" s="375">
        <v>33661.416666666664</v>
      </c>
      <c r="M41" s="375">
        <v>33661.416666666664</v>
      </c>
      <c r="N41" s="375">
        <v>33661.416666666664</v>
      </c>
      <c r="O41" s="375">
        <v>33661.416666666664</v>
      </c>
      <c r="P41" s="376">
        <v>403937.00000000006</v>
      </c>
      <c r="Q41" s="383"/>
      <c r="R41" s="60"/>
    </row>
    <row r="42" spans="1:43" s="319" customFormat="1" x14ac:dyDescent="0.2">
      <c r="A42" s="920" t="s">
        <v>138</v>
      </c>
      <c r="B42" s="921"/>
      <c r="C42" s="922"/>
      <c r="D42" s="372">
        <v>0</v>
      </c>
      <c r="E42" s="372">
        <v>0</v>
      </c>
      <c r="F42" s="372">
        <v>0</v>
      </c>
      <c r="G42" s="372">
        <v>0</v>
      </c>
      <c r="H42" s="372">
        <v>0</v>
      </c>
      <c r="I42" s="372">
        <v>0</v>
      </c>
      <c r="J42" s="372">
        <v>0</v>
      </c>
      <c r="K42" s="372">
        <v>0</v>
      </c>
      <c r="L42" s="372">
        <v>0</v>
      </c>
      <c r="M42" s="372">
        <v>0</v>
      </c>
      <c r="N42" s="372">
        <v>0</v>
      </c>
      <c r="O42" s="373">
        <v>0</v>
      </c>
      <c r="P42" s="374">
        <v>0</v>
      </c>
      <c r="Q42" s="60"/>
      <c r="R42" s="60"/>
    </row>
    <row r="43" spans="1:43" s="319" customFormat="1" ht="15" x14ac:dyDescent="0.2">
      <c r="A43" s="911" t="s">
        <v>258</v>
      </c>
      <c r="B43" s="912"/>
      <c r="C43" s="913"/>
      <c r="D43" s="380"/>
      <c r="E43" s="380"/>
      <c r="F43" s="380"/>
      <c r="G43" s="380"/>
      <c r="H43" s="380"/>
      <c r="I43" s="380"/>
      <c r="J43" s="380"/>
      <c r="K43" s="380"/>
      <c r="L43" s="380"/>
      <c r="M43" s="380"/>
      <c r="N43" s="380"/>
      <c r="O43" s="381"/>
      <c r="P43" s="382">
        <v>0</v>
      </c>
      <c r="Q43" s="60"/>
      <c r="R43" s="60"/>
    </row>
    <row r="44" spans="1:43" s="319" customFormat="1" ht="15" x14ac:dyDescent="0.2">
      <c r="A44" s="911" t="s">
        <v>259</v>
      </c>
      <c r="B44" s="912"/>
      <c r="C44" s="913"/>
      <c r="D44" s="380"/>
      <c r="E44" s="380"/>
      <c r="F44" s="380"/>
      <c r="G44" s="380"/>
      <c r="H44" s="380"/>
      <c r="I44" s="380"/>
      <c r="J44" s="380"/>
      <c r="K44" s="380"/>
      <c r="L44" s="380"/>
      <c r="M44" s="380"/>
      <c r="N44" s="380"/>
      <c r="O44" s="381"/>
      <c r="P44" s="387">
        <v>0</v>
      </c>
      <c r="Q44" s="60"/>
      <c r="R44" s="60"/>
    </row>
    <row r="45" spans="1:43" s="319" customFormat="1" ht="15" x14ac:dyDescent="0.2">
      <c r="A45" s="911" t="s">
        <v>250</v>
      </c>
      <c r="B45" s="912"/>
      <c r="C45" s="913"/>
      <c r="D45" s="380"/>
      <c r="E45" s="380"/>
      <c r="F45" s="380"/>
      <c r="G45" s="380"/>
      <c r="H45" s="380"/>
      <c r="I45" s="380"/>
      <c r="J45" s="380"/>
      <c r="K45" s="380"/>
      <c r="L45" s="380"/>
      <c r="M45" s="380"/>
      <c r="N45" s="380"/>
      <c r="O45" s="381"/>
      <c r="P45" s="382">
        <v>0</v>
      </c>
      <c r="Q45" s="60"/>
      <c r="R45" s="60"/>
    </row>
    <row r="46" spans="1:43" s="319" customFormat="1" x14ac:dyDescent="0.2">
      <c r="A46" s="920" t="s">
        <v>251</v>
      </c>
      <c r="B46" s="921"/>
      <c r="C46" s="922"/>
      <c r="D46" s="372">
        <v>56900</v>
      </c>
      <c r="E46" s="372">
        <v>77000</v>
      </c>
      <c r="F46" s="372">
        <v>114631</v>
      </c>
      <c r="G46" s="372">
        <v>104000</v>
      </c>
      <c r="H46" s="372">
        <v>59500</v>
      </c>
      <c r="I46" s="372">
        <v>-4632000</v>
      </c>
      <c r="J46" s="372">
        <v>4879000</v>
      </c>
      <c r="K46" s="372">
        <v>69000</v>
      </c>
      <c r="L46" s="372">
        <v>66200</v>
      </c>
      <c r="M46" s="372">
        <v>135000</v>
      </c>
      <c r="N46" s="372">
        <v>40000</v>
      </c>
      <c r="O46" s="373">
        <v>-77000</v>
      </c>
      <c r="P46" s="374">
        <v>892231</v>
      </c>
      <c r="Q46" s="60"/>
      <c r="R46" s="60"/>
    </row>
    <row r="47" spans="1:43" s="319" customFormat="1" ht="15" x14ac:dyDescent="0.2">
      <c r="A47" s="911" t="s">
        <v>260</v>
      </c>
      <c r="B47" s="912"/>
      <c r="C47" s="913"/>
      <c r="D47" s="380">
        <v>52000</v>
      </c>
      <c r="E47" s="380">
        <v>54000</v>
      </c>
      <c r="F47" s="380">
        <v>63000</v>
      </c>
      <c r="G47" s="380">
        <v>52000</v>
      </c>
      <c r="H47" s="380">
        <v>50000</v>
      </c>
      <c r="I47" s="380">
        <v>53000</v>
      </c>
      <c r="J47" s="380">
        <v>59000</v>
      </c>
      <c r="K47" s="380">
        <v>62000</v>
      </c>
      <c r="L47" s="380">
        <v>41000</v>
      </c>
      <c r="M47" s="380">
        <v>51000</v>
      </c>
      <c r="N47" s="380">
        <v>58000</v>
      </c>
      <c r="O47" s="381">
        <v>22000</v>
      </c>
      <c r="P47" s="382">
        <v>617000</v>
      </c>
      <c r="Q47" s="60"/>
      <c r="R47" s="60"/>
    </row>
    <row r="48" spans="1:43" s="319" customFormat="1" ht="14.45" customHeight="1" x14ac:dyDescent="0.2">
      <c r="A48" s="911" t="s">
        <v>261</v>
      </c>
      <c r="B48" s="912"/>
      <c r="C48" s="913"/>
      <c r="D48" s="380"/>
      <c r="E48" s="380">
        <v>20000</v>
      </c>
      <c r="F48" s="380">
        <v>51000</v>
      </c>
      <c r="G48" s="380"/>
      <c r="H48" s="380">
        <v>8000</v>
      </c>
      <c r="I48" s="380">
        <v>15000</v>
      </c>
      <c r="J48" s="380">
        <v>20000</v>
      </c>
      <c r="K48" s="380"/>
      <c r="L48" s="380">
        <v>24000</v>
      </c>
      <c r="M48" s="380">
        <v>20000</v>
      </c>
      <c r="N48" s="380">
        <v>12000</v>
      </c>
      <c r="O48" s="381"/>
      <c r="P48" s="382">
        <v>170000</v>
      </c>
      <c r="Q48" s="60"/>
      <c r="R48" s="60"/>
    </row>
    <row r="49" spans="1:18" s="319" customFormat="1" ht="13.15" customHeight="1" x14ac:dyDescent="0.2">
      <c r="A49" s="911" t="s">
        <v>262</v>
      </c>
      <c r="B49" s="912"/>
      <c r="C49" s="913"/>
      <c r="D49" s="380">
        <v>4900</v>
      </c>
      <c r="E49" s="380">
        <v>3000</v>
      </c>
      <c r="F49" s="380">
        <v>631</v>
      </c>
      <c r="G49" s="380">
        <v>52000</v>
      </c>
      <c r="H49" s="380">
        <v>1500</v>
      </c>
      <c r="I49" s="380">
        <v>-4700000</v>
      </c>
      <c r="J49" s="380">
        <v>4800000</v>
      </c>
      <c r="K49" s="380">
        <v>7000</v>
      </c>
      <c r="L49" s="380">
        <v>1200</v>
      </c>
      <c r="M49" s="380">
        <v>64000</v>
      </c>
      <c r="N49" s="380">
        <v>-30000</v>
      </c>
      <c r="O49" s="381">
        <v>-99000</v>
      </c>
      <c r="P49" s="382">
        <v>105231</v>
      </c>
      <c r="Q49" s="60"/>
      <c r="R49" s="377"/>
    </row>
    <row r="50" spans="1:18" s="319" customFormat="1" ht="12.75" customHeight="1" x14ac:dyDescent="0.2">
      <c r="A50" s="926" t="s">
        <v>179</v>
      </c>
      <c r="B50" s="927"/>
      <c r="C50" s="928"/>
      <c r="D50" s="388">
        <v>5930453.6991666676</v>
      </c>
      <c r="E50" s="388">
        <v>6072579.9991666675</v>
      </c>
      <c r="F50" s="388">
        <v>6450237.2991666673</v>
      </c>
      <c r="G50" s="388">
        <v>6101345.2991666673</v>
      </c>
      <c r="H50" s="388">
        <v>6099111.1991666676</v>
      </c>
      <c r="I50" s="388">
        <v>1443193.9991666675</v>
      </c>
      <c r="J50" s="388">
        <v>10922682.599166667</v>
      </c>
      <c r="K50" s="388">
        <v>6129552.0991666671</v>
      </c>
      <c r="L50" s="388">
        <v>6231138.7991666673</v>
      </c>
      <c r="M50" s="388">
        <v>6200991.4991666675</v>
      </c>
      <c r="N50" s="388">
        <v>6069777.9991666675</v>
      </c>
      <c r="O50" s="389">
        <v>6025054.0991666671</v>
      </c>
      <c r="P50" s="384">
        <v>73676118.590000004</v>
      </c>
      <c r="Q50" s="60"/>
      <c r="R50" s="60"/>
    </row>
    <row r="51" spans="1:18" s="319" customFormat="1" ht="31.5" customHeight="1" x14ac:dyDescent="0.2">
      <c r="A51" s="929" t="s">
        <v>263</v>
      </c>
      <c r="B51" s="930"/>
      <c r="C51" s="931"/>
      <c r="D51" s="390">
        <v>9883159.3499999978</v>
      </c>
      <c r="E51" s="390">
        <v>-5420003.9500000011</v>
      </c>
      <c r="F51" s="390">
        <v>-5133624.25</v>
      </c>
      <c r="G51" s="390">
        <v>10168230.75</v>
      </c>
      <c r="H51" s="390">
        <v>-5274498.1500000013</v>
      </c>
      <c r="I51" s="390">
        <v>-343580.95000000065</v>
      </c>
      <c r="J51" s="390">
        <v>4603893.4499999993</v>
      </c>
      <c r="K51" s="390">
        <v>-4507939.0500000007</v>
      </c>
      <c r="L51" s="390">
        <v>-6105525.7500000009</v>
      </c>
      <c r="M51" s="390">
        <v>3630467.3499999996</v>
      </c>
      <c r="N51" s="390">
        <v>-4465164.9500000011</v>
      </c>
      <c r="O51" s="391">
        <v>-999475.85000000056</v>
      </c>
      <c r="P51" s="392">
        <v>-3964062.0000000149</v>
      </c>
      <c r="Q51" s="60"/>
      <c r="R51" s="60"/>
    </row>
    <row r="52" spans="1:18" s="319" customFormat="1" ht="13.5" thickBot="1" x14ac:dyDescent="0.25">
      <c r="A52" s="932" t="s">
        <v>264</v>
      </c>
      <c r="B52" s="933"/>
      <c r="C52" s="934"/>
      <c r="D52" s="393">
        <v>23033086.349999998</v>
      </c>
      <c r="E52" s="393">
        <v>17613082.399999999</v>
      </c>
      <c r="F52" s="393">
        <v>12479458.149999999</v>
      </c>
      <c r="G52" s="393">
        <v>22647688.899999999</v>
      </c>
      <c r="H52" s="393">
        <v>17373190.749999996</v>
      </c>
      <c r="I52" s="393">
        <v>17029609.799999997</v>
      </c>
      <c r="J52" s="393">
        <v>21633503.249999996</v>
      </c>
      <c r="K52" s="393">
        <v>17125564.199999996</v>
      </c>
      <c r="L52" s="393">
        <v>11020038.449999996</v>
      </c>
      <c r="M52" s="393">
        <v>14650505.799999995</v>
      </c>
      <c r="N52" s="393">
        <v>10185340.849999994</v>
      </c>
      <c r="O52" s="394">
        <v>9185864.9999999925</v>
      </c>
      <c r="P52" s="395" t="s">
        <v>265</v>
      </c>
      <c r="Q52" s="60"/>
      <c r="R52" s="60"/>
    </row>
    <row r="53" spans="1:18" s="319" customFormat="1" ht="14.45" customHeight="1" x14ac:dyDescent="0.2">
      <c r="A53" s="396"/>
      <c r="B53" s="396"/>
      <c r="C53" s="396"/>
      <c r="D53" s="397"/>
      <c r="E53" s="397"/>
      <c r="F53" s="397"/>
      <c r="G53" s="397"/>
      <c r="H53" s="397"/>
      <c r="I53" s="397"/>
      <c r="J53" s="397"/>
      <c r="K53" s="397"/>
      <c r="L53" s="397"/>
      <c r="M53" s="397"/>
      <c r="N53" s="397"/>
      <c r="O53" s="397" t="s">
        <v>162</v>
      </c>
      <c r="P53" s="398">
        <v>-556171</v>
      </c>
      <c r="Q53" s="60"/>
      <c r="R53" s="60"/>
    </row>
    <row r="54" spans="1:18" s="319" customFormat="1" ht="14.45" customHeight="1" x14ac:dyDescent="0.2">
      <c r="A54" s="396"/>
      <c r="B54" s="396"/>
      <c r="C54" s="396"/>
      <c r="D54" s="397"/>
      <c r="E54" s="397"/>
      <c r="F54" s="397"/>
      <c r="G54" s="397"/>
      <c r="H54" s="397"/>
      <c r="I54" s="397"/>
      <c r="J54" s="397"/>
      <c r="K54" s="397"/>
      <c r="L54" s="397"/>
      <c r="M54" s="397"/>
      <c r="N54" s="397"/>
      <c r="O54" s="397" t="s">
        <v>266</v>
      </c>
      <c r="P54" s="364">
        <v>336769</v>
      </c>
      <c r="Q54" s="60"/>
      <c r="R54" s="60"/>
    </row>
    <row r="55" spans="1:18" s="319" customFormat="1" ht="14.45" customHeight="1" thickBot="1" x14ac:dyDescent="0.25">
      <c r="A55" s="396"/>
      <c r="B55" s="396"/>
      <c r="C55" s="396"/>
      <c r="D55" s="397"/>
      <c r="E55" s="397"/>
      <c r="F55" s="397"/>
      <c r="G55" s="397"/>
      <c r="H55" s="397"/>
      <c r="I55" s="397"/>
      <c r="J55" s="397"/>
      <c r="K55" s="397"/>
      <c r="L55" s="397"/>
      <c r="M55" s="397"/>
      <c r="N55" s="397"/>
      <c r="O55" s="397" t="s">
        <v>267</v>
      </c>
      <c r="P55" s="399">
        <v>-3407891</v>
      </c>
      <c r="Q55" s="60"/>
      <c r="R55" s="60"/>
    </row>
    <row r="56" spans="1:18" s="319" customFormat="1" x14ac:dyDescent="0.25">
      <c r="P56" s="400"/>
    </row>
    <row r="57" spans="1:18" s="319" customFormat="1" x14ac:dyDescent="0.25">
      <c r="P57" s="401"/>
    </row>
    <row r="58" spans="1:18" s="319" customFormat="1" x14ac:dyDescent="0.25">
      <c r="P58" s="400"/>
    </row>
    <row r="59" spans="1:18" s="319" customFormat="1" x14ac:dyDescent="0.25">
      <c r="D59" s="402"/>
      <c r="E59" s="402"/>
      <c r="F59" s="402"/>
      <c r="G59" s="402"/>
      <c r="H59" s="402"/>
      <c r="I59" s="402"/>
      <c r="J59" s="402"/>
      <c r="K59" s="402"/>
      <c r="L59" s="402"/>
      <c r="M59" s="402"/>
      <c r="N59" s="402"/>
      <c r="O59" s="402"/>
      <c r="P59" s="400"/>
    </row>
    <row r="60" spans="1:18" s="319" customFormat="1" x14ac:dyDescent="0.25">
      <c r="P60" s="400"/>
    </row>
    <row r="61" spans="1:18" s="319" customFormat="1" x14ac:dyDescent="0.25">
      <c r="D61" s="402"/>
      <c r="E61" s="402"/>
      <c r="F61" s="402"/>
      <c r="G61" s="402"/>
      <c r="H61" s="402"/>
      <c r="I61" s="402"/>
      <c r="J61" s="402"/>
      <c r="K61" s="402"/>
      <c r="L61" s="402"/>
      <c r="M61" s="402"/>
      <c r="N61" s="402"/>
      <c r="O61" s="402"/>
      <c r="P61" s="400"/>
    </row>
    <row r="62" spans="1:18" s="319" customFormat="1" x14ac:dyDescent="0.25">
      <c r="D62" s="403">
        <v>131132.29999999981</v>
      </c>
      <c r="E62" s="403">
        <v>137803.29999999981</v>
      </c>
      <c r="F62" s="403">
        <v>160047.29999999981</v>
      </c>
      <c r="G62" s="403">
        <v>90329</v>
      </c>
      <c r="H62" s="403">
        <v>51587</v>
      </c>
      <c r="I62" s="403">
        <v>137936.5</v>
      </c>
      <c r="J62" s="403">
        <v>-31368.5</v>
      </c>
      <c r="K62" s="403">
        <v>429922.5</v>
      </c>
      <c r="L62" s="403">
        <v>251673.5</v>
      </c>
      <c r="M62" s="403">
        <v>-4992</v>
      </c>
      <c r="N62" s="403">
        <v>122096.5</v>
      </c>
      <c r="O62" s="403">
        <v>-1476167.4000000004</v>
      </c>
      <c r="P62" s="400"/>
    </row>
    <row r="63" spans="1:18" s="319" customFormat="1" x14ac:dyDescent="0.25">
      <c r="P63" s="400"/>
    </row>
    <row r="64" spans="1:18" s="319" customFormat="1" x14ac:dyDescent="0.25">
      <c r="P64" s="400"/>
    </row>
    <row r="65" spans="16:16" s="319" customFormat="1" x14ac:dyDescent="0.25">
      <c r="P65" s="400"/>
    </row>
    <row r="66" spans="16:16" s="319" customFormat="1" x14ac:dyDescent="0.25">
      <c r="P66" s="400"/>
    </row>
    <row r="67" spans="16:16" s="319" customFormat="1" x14ac:dyDescent="0.25">
      <c r="P67" s="400"/>
    </row>
    <row r="68" spans="16:16" s="319" customFormat="1" x14ac:dyDescent="0.25">
      <c r="P68" s="400"/>
    </row>
    <row r="69" spans="16:16" s="319" customFormat="1" x14ac:dyDescent="0.25">
      <c r="P69" s="400"/>
    </row>
    <row r="70" spans="16:16" s="319" customFormat="1" x14ac:dyDescent="0.25">
      <c r="P70" s="400"/>
    </row>
    <row r="71" spans="16:16" s="319" customFormat="1" x14ac:dyDescent="0.25">
      <c r="P71" s="400"/>
    </row>
    <row r="72" spans="16:16" s="319" customFormat="1" x14ac:dyDescent="0.25">
      <c r="P72" s="400"/>
    </row>
    <row r="73" spans="16:16" s="319" customFormat="1" x14ac:dyDescent="0.25">
      <c r="P73" s="400"/>
    </row>
    <row r="74" spans="16:16" s="319" customFormat="1" x14ac:dyDescent="0.25">
      <c r="P74" s="400"/>
    </row>
    <row r="75" spans="16:16" s="319" customFormat="1" x14ac:dyDescent="0.25">
      <c r="P75" s="400"/>
    </row>
    <row r="76" spans="16:16" s="319" customFormat="1" x14ac:dyDescent="0.25">
      <c r="P76" s="400"/>
    </row>
    <row r="77" spans="16:16" s="319" customFormat="1" x14ac:dyDescent="0.25">
      <c r="P77" s="400"/>
    </row>
    <row r="78" spans="16:16" s="319" customFormat="1" x14ac:dyDescent="0.25">
      <c r="P78" s="400"/>
    </row>
    <row r="79" spans="16:16" s="319" customFormat="1" x14ac:dyDescent="0.25">
      <c r="P79" s="400"/>
    </row>
    <row r="80" spans="16:16" s="319" customFormat="1" x14ac:dyDescent="0.25">
      <c r="P80" s="400"/>
    </row>
    <row r="81" spans="16:16" s="319" customFormat="1" x14ac:dyDescent="0.25">
      <c r="P81" s="400"/>
    </row>
    <row r="82" spans="16:16" s="319" customFormat="1" x14ac:dyDescent="0.25">
      <c r="P82" s="400"/>
    </row>
    <row r="83" spans="16:16" s="319" customFormat="1" x14ac:dyDescent="0.25">
      <c r="P83" s="400"/>
    </row>
    <row r="84" spans="16:16" s="319" customFormat="1" x14ac:dyDescent="0.25">
      <c r="P84" s="400"/>
    </row>
    <row r="85" spans="16:16" s="319" customFormat="1" x14ac:dyDescent="0.25">
      <c r="P85" s="400"/>
    </row>
    <row r="86" spans="16:16" s="319" customFormat="1" x14ac:dyDescent="0.25">
      <c r="P86" s="400"/>
    </row>
    <row r="87" spans="16:16" s="319" customFormat="1" x14ac:dyDescent="0.25">
      <c r="P87" s="400"/>
    </row>
    <row r="88" spans="16:16" s="319" customFormat="1" x14ac:dyDescent="0.25">
      <c r="P88" s="400"/>
    </row>
    <row r="89" spans="16:16" s="319" customFormat="1" x14ac:dyDescent="0.25">
      <c r="P89" s="400"/>
    </row>
    <row r="90" spans="16:16" s="319" customFormat="1" x14ac:dyDescent="0.25">
      <c r="P90" s="400"/>
    </row>
    <row r="91" spans="16:16" s="319" customFormat="1" x14ac:dyDescent="0.25">
      <c r="P91" s="400"/>
    </row>
    <row r="92" spans="16:16" s="319" customFormat="1" x14ac:dyDescent="0.25">
      <c r="P92" s="400"/>
    </row>
    <row r="93" spans="16:16" s="319" customFormat="1" x14ac:dyDescent="0.25">
      <c r="P93" s="400"/>
    </row>
    <row r="94" spans="16:16" s="319" customFormat="1" x14ac:dyDescent="0.25">
      <c r="P94" s="400"/>
    </row>
    <row r="95" spans="16:16" s="319" customFormat="1" x14ac:dyDescent="0.25">
      <c r="P95" s="400"/>
    </row>
    <row r="96" spans="16:16" s="319" customFormat="1" x14ac:dyDescent="0.25">
      <c r="P96" s="400"/>
    </row>
    <row r="97" spans="16:16" s="319" customFormat="1" x14ac:dyDescent="0.25">
      <c r="P97" s="400"/>
    </row>
    <row r="98" spans="16:16" s="319" customFormat="1" x14ac:dyDescent="0.25">
      <c r="P98" s="400"/>
    </row>
    <row r="99" spans="16:16" s="319" customFormat="1" x14ac:dyDescent="0.25">
      <c r="P99" s="400"/>
    </row>
    <row r="100" spans="16:16" s="319" customFormat="1" x14ac:dyDescent="0.25">
      <c r="P100" s="400"/>
    </row>
    <row r="101" spans="16:16" s="319" customFormat="1" x14ac:dyDescent="0.25">
      <c r="P101" s="400"/>
    </row>
    <row r="102" spans="16:16" s="319" customFormat="1" x14ac:dyDescent="0.25">
      <c r="P102" s="400"/>
    </row>
    <row r="103" spans="16:16" s="319" customFormat="1" x14ac:dyDescent="0.25">
      <c r="P103" s="400"/>
    </row>
    <row r="104" spans="16:16" s="319" customFormat="1" x14ac:dyDescent="0.25">
      <c r="P104" s="400"/>
    </row>
    <row r="105" spans="16:16" s="319" customFormat="1" x14ac:dyDescent="0.25">
      <c r="P105" s="400"/>
    </row>
    <row r="106" spans="16:16" s="319" customFormat="1" x14ac:dyDescent="0.25">
      <c r="P106" s="400"/>
    </row>
    <row r="107" spans="16:16" s="319" customFormat="1" x14ac:dyDescent="0.25">
      <c r="P107" s="400"/>
    </row>
    <row r="108" spans="16:16" s="319" customFormat="1" x14ac:dyDescent="0.25">
      <c r="P108" s="400"/>
    </row>
    <row r="109" spans="16:16" s="319" customFormat="1" x14ac:dyDescent="0.25">
      <c r="P109" s="400"/>
    </row>
    <row r="110" spans="16:16" s="319" customFormat="1" x14ac:dyDescent="0.25">
      <c r="P110" s="400"/>
    </row>
    <row r="111" spans="16:16" s="319" customFormat="1" x14ac:dyDescent="0.25">
      <c r="P111" s="400"/>
    </row>
    <row r="112" spans="16:16" s="319" customFormat="1" x14ac:dyDescent="0.25">
      <c r="P112" s="400"/>
    </row>
    <row r="113" spans="16:16" s="319" customFormat="1" x14ac:dyDescent="0.25">
      <c r="P113" s="400"/>
    </row>
    <row r="114" spans="16:16" s="319" customFormat="1" x14ac:dyDescent="0.25">
      <c r="P114" s="400"/>
    </row>
    <row r="115" spans="16:16" s="319" customFormat="1" x14ac:dyDescent="0.25">
      <c r="P115" s="400"/>
    </row>
    <row r="116" spans="16:16" s="319" customFormat="1" x14ac:dyDescent="0.25">
      <c r="P116" s="400"/>
    </row>
    <row r="117" spans="16:16" s="319" customFormat="1" x14ac:dyDescent="0.25">
      <c r="P117" s="400"/>
    </row>
    <row r="118" spans="16:16" s="319" customFormat="1" x14ac:dyDescent="0.25">
      <c r="P118" s="400"/>
    </row>
    <row r="119" spans="16:16" s="319" customFormat="1" x14ac:dyDescent="0.25">
      <c r="P119" s="400"/>
    </row>
    <row r="120" spans="16:16" s="319" customFormat="1" x14ac:dyDescent="0.25">
      <c r="P120" s="400"/>
    </row>
    <row r="121" spans="16:16" s="319" customFormat="1" x14ac:dyDescent="0.25">
      <c r="P121" s="400"/>
    </row>
    <row r="122" spans="16:16" s="319" customFormat="1" x14ac:dyDescent="0.25">
      <c r="P122" s="400"/>
    </row>
    <row r="123" spans="16:16" s="319" customFormat="1" x14ac:dyDescent="0.25">
      <c r="P123" s="400"/>
    </row>
    <row r="124" spans="16:16" s="319" customFormat="1" x14ac:dyDescent="0.25">
      <c r="P124" s="400"/>
    </row>
    <row r="125" spans="16:16" s="319" customFormat="1" x14ac:dyDescent="0.25">
      <c r="P125" s="400"/>
    </row>
    <row r="126" spans="16:16" s="319" customFormat="1" x14ac:dyDescent="0.25">
      <c r="P126" s="400"/>
    </row>
    <row r="127" spans="16:16" s="319" customFormat="1" x14ac:dyDescent="0.25">
      <c r="P127" s="400"/>
    </row>
    <row r="128" spans="16:16" s="319" customFormat="1" x14ac:dyDescent="0.25">
      <c r="P128" s="400"/>
    </row>
    <row r="129" spans="16:16" s="319" customFormat="1" x14ac:dyDescent="0.25">
      <c r="P129" s="400"/>
    </row>
    <row r="130" spans="16:16" s="319" customFormat="1" x14ac:dyDescent="0.25">
      <c r="P130" s="400"/>
    </row>
    <row r="131" spans="16:16" s="319" customFormat="1" x14ac:dyDescent="0.25">
      <c r="P131" s="400"/>
    </row>
    <row r="132" spans="16:16" s="319" customFormat="1" x14ac:dyDescent="0.25">
      <c r="P132" s="400"/>
    </row>
    <row r="133" spans="16:16" s="319" customFormat="1" x14ac:dyDescent="0.25">
      <c r="P133" s="400"/>
    </row>
    <row r="134" spans="16:16" s="319" customFormat="1" x14ac:dyDescent="0.25">
      <c r="P134" s="400"/>
    </row>
    <row r="135" spans="16:16" s="319" customFormat="1" x14ac:dyDescent="0.25">
      <c r="P135" s="400"/>
    </row>
    <row r="136" spans="16:16" s="319" customFormat="1" x14ac:dyDescent="0.25">
      <c r="P136" s="400"/>
    </row>
    <row r="137" spans="16:16" s="319" customFormat="1" x14ac:dyDescent="0.25">
      <c r="P137" s="400"/>
    </row>
    <row r="138" spans="16:16" s="319" customFormat="1" x14ac:dyDescent="0.25">
      <c r="P138" s="400"/>
    </row>
    <row r="139" spans="16:16" s="319" customFormat="1" x14ac:dyDescent="0.25">
      <c r="P139" s="400"/>
    </row>
    <row r="140" spans="16:16" s="319" customFormat="1" x14ac:dyDescent="0.25">
      <c r="P140" s="400"/>
    </row>
    <row r="141" spans="16:16" s="319" customFormat="1" x14ac:dyDescent="0.25">
      <c r="P141" s="400"/>
    </row>
    <row r="142" spans="16:16" s="319" customFormat="1" x14ac:dyDescent="0.25">
      <c r="P142" s="400"/>
    </row>
    <row r="143" spans="16:16" s="319" customFormat="1" x14ac:dyDescent="0.25">
      <c r="P143" s="400"/>
    </row>
    <row r="144" spans="16:16" s="319" customFormat="1" x14ac:dyDescent="0.25">
      <c r="P144" s="400"/>
    </row>
    <row r="145" spans="16:16" s="319" customFormat="1" x14ac:dyDescent="0.25">
      <c r="P145" s="400"/>
    </row>
    <row r="146" spans="16:16" s="319" customFormat="1" x14ac:dyDescent="0.25">
      <c r="P146" s="400"/>
    </row>
    <row r="147" spans="16:16" s="319" customFormat="1" x14ac:dyDescent="0.25">
      <c r="P147" s="400"/>
    </row>
    <row r="148" spans="16:16" s="319" customFormat="1" x14ac:dyDescent="0.25">
      <c r="P148" s="400"/>
    </row>
    <row r="149" spans="16:16" s="319" customFormat="1" x14ac:dyDescent="0.25">
      <c r="P149" s="400"/>
    </row>
    <row r="150" spans="16:16" s="319" customFormat="1" x14ac:dyDescent="0.25">
      <c r="P150" s="400"/>
    </row>
    <row r="151" spans="16:16" s="319" customFormat="1" x14ac:dyDescent="0.25">
      <c r="P151" s="400"/>
    </row>
    <row r="152" spans="16:16" s="319" customFormat="1" x14ac:dyDescent="0.25">
      <c r="P152" s="400"/>
    </row>
    <row r="153" spans="16:16" s="319" customFormat="1" x14ac:dyDescent="0.25">
      <c r="P153" s="400"/>
    </row>
    <row r="154" spans="16:16" s="319" customFormat="1" x14ac:dyDescent="0.25">
      <c r="P154" s="400"/>
    </row>
    <row r="155" spans="16:16" s="319" customFormat="1" x14ac:dyDescent="0.25">
      <c r="P155" s="400"/>
    </row>
    <row r="156" spans="16:16" s="319" customFormat="1" x14ac:dyDescent="0.25">
      <c r="P156" s="400"/>
    </row>
    <row r="157" spans="16:16" s="319" customFormat="1" x14ac:dyDescent="0.25">
      <c r="P157" s="400"/>
    </row>
    <row r="158" spans="16:16" s="319" customFormat="1" x14ac:dyDescent="0.25">
      <c r="P158" s="400"/>
    </row>
    <row r="159" spans="16:16" s="319" customFormat="1" x14ac:dyDescent="0.25">
      <c r="P159" s="400"/>
    </row>
    <row r="160" spans="16:16" s="319" customFormat="1" x14ac:dyDescent="0.25">
      <c r="P160" s="400"/>
    </row>
    <row r="161" spans="16:16" s="319" customFormat="1" x14ac:dyDescent="0.25">
      <c r="P161" s="400"/>
    </row>
    <row r="162" spans="16:16" s="319" customFormat="1" x14ac:dyDescent="0.25">
      <c r="P162" s="400"/>
    </row>
    <row r="163" spans="16:16" s="319" customFormat="1" x14ac:dyDescent="0.25">
      <c r="P163" s="400"/>
    </row>
    <row r="164" spans="16:16" s="319" customFormat="1" x14ac:dyDescent="0.25">
      <c r="P164" s="400"/>
    </row>
    <row r="165" spans="16:16" s="319" customFormat="1" x14ac:dyDescent="0.25">
      <c r="P165" s="400"/>
    </row>
    <row r="166" spans="16:16" s="319" customFormat="1" x14ac:dyDescent="0.25">
      <c r="P166" s="400"/>
    </row>
    <row r="167" spans="16:16" s="319" customFormat="1" x14ac:dyDescent="0.25">
      <c r="P167" s="400"/>
    </row>
    <row r="168" spans="16:16" s="319" customFormat="1" x14ac:dyDescent="0.25">
      <c r="P168" s="400"/>
    </row>
    <row r="169" spans="16:16" s="319" customFormat="1" x14ac:dyDescent="0.25">
      <c r="P169" s="400"/>
    </row>
    <row r="170" spans="16:16" s="319" customFormat="1" x14ac:dyDescent="0.25">
      <c r="P170" s="400"/>
    </row>
    <row r="171" spans="16:16" s="319" customFormat="1" x14ac:dyDescent="0.25">
      <c r="P171" s="400"/>
    </row>
    <row r="172" spans="16:16" s="319" customFormat="1" x14ac:dyDescent="0.25">
      <c r="P172" s="400"/>
    </row>
    <row r="173" spans="16:16" s="319" customFormat="1" x14ac:dyDescent="0.25">
      <c r="P173" s="400"/>
    </row>
    <row r="174" spans="16:16" s="319" customFormat="1" x14ac:dyDescent="0.25">
      <c r="P174" s="400"/>
    </row>
    <row r="175" spans="16:16" s="319" customFormat="1" x14ac:dyDescent="0.25">
      <c r="P175" s="400"/>
    </row>
    <row r="176" spans="16:16" s="319" customFormat="1" x14ac:dyDescent="0.25">
      <c r="P176" s="400"/>
    </row>
    <row r="177" spans="16:16" s="319" customFormat="1" x14ac:dyDescent="0.25">
      <c r="P177" s="400"/>
    </row>
    <row r="178" spans="16:16" s="319" customFormat="1" x14ac:dyDescent="0.25">
      <c r="P178" s="400"/>
    </row>
    <row r="179" spans="16:16" s="319" customFormat="1" x14ac:dyDescent="0.25">
      <c r="P179" s="400"/>
    </row>
    <row r="180" spans="16:16" s="319" customFormat="1" x14ac:dyDescent="0.25">
      <c r="P180" s="400"/>
    </row>
    <row r="181" spans="16:16" s="319" customFormat="1" x14ac:dyDescent="0.25">
      <c r="P181" s="400"/>
    </row>
    <row r="182" spans="16:16" s="319" customFormat="1" x14ac:dyDescent="0.25">
      <c r="P182" s="400"/>
    </row>
    <row r="183" spans="16:16" s="319" customFormat="1" x14ac:dyDescent="0.25">
      <c r="P183" s="400"/>
    </row>
    <row r="184" spans="16:16" s="319" customFormat="1" x14ac:dyDescent="0.25">
      <c r="P184" s="400"/>
    </row>
    <row r="185" spans="16:16" s="319" customFormat="1" x14ac:dyDescent="0.25">
      <c r="P185" s="400"/>
    </row>
    <row r="186" spans="16:16" s="319" customFormat="1" x14ac:dyDescent="0.25">
      <c r="P186" s="400"/>
    </row>
    <row r="187" spans="16:16" s="319" customFormat="1" x14ac:dyDescent="0.25">
      <c r="P187" s="400"/>
    </row>
    <row r="188" spans="16:16" s="319" customFormat="1" x14ac:dyDescent="0.25">
      <c r="P188" s="400"/>
    </row>
    <row r="189" spans="16:16" s="319" customFormat="1" x14ac:dyDescent="0.25">
      <c r="P189" s="400"/>
    </row>
    <row r="190" spans="16:16" s="319" customFormat="1" x14ac:dyDescent="0.25">
      <c r="P190" s="400"/>
    </row>
    <row r="191" spans="16:16" s="319" customFormat="1" x14ac:dyDescent="0.25">
      <c r="P191" s="400"/>
    </row>
    <row r="192" spans="16:16" s="319" customFormat="1" x14ac:dyDescent="0.25">
      <c r="P192" s="400"/>
    </row>
    <row r="193" spans="16:16" s="319" customFormat="1" x14ac:dyDescent="0.25">
      <c r="P193" s="400"/>
    </row>
    <row r="194" spans="16:16" s="319" customFormat="1" x14ac:dyDescent="0.25">
      <c r="P194" s="400"/>
    </row>
    <row r="195" spans="16:16" s="319" customFormat="1" x14ac:dyDescent="0.25">
      <c r="P195" s="400"/>
    </row>
    <row r="196" spans="16:16" s="319" customFormat="1" x14ac:dyDescent="0.25">
      <c r="P196" s="400"/>
    </row>
    <row r="197" spans="16:16" s="319" customFormat="1" x14ac:dyDescent="0.25">
      <c r="P197" s="400"/>
    </row>
    <row r="198" spans="16:16" s="319" customFormat="1" x14ac:dyDescent="0.25">
      <c r="P198" s="400"/>
    </row>
    <row r="199" spans="16:16" s="319" customFormat="1" x14ac:dyDescent="0.25">
      <c r="P199" s="400"/>
    </row>
    <row r="200" spans="16:16" s="319" customFormat="1" x14ac:dyDescent="0.25">
      <c r="P200" s="400"/>
    </row>
    <row r="201" spans="16:16" s="319" customFormat="1" x14ac:dyDescent="0.25">
      <c r="P201" s="400"/>
    </row>
    <row r="202" spans="16:16" s="319" customFormat="1" x14ac:dyDescent="0.25">
      <c r="P202" s="400"/>
    </row>
    <row r="203" spans="16:16" s="319" customFormat="1" x14ac:dyDescent="0.25">
      <c r="P203" s="400"/>
    </row>
    <row r="204" spans="16:16" s="319" customFormat="1" x14ac:dyDescent="0.25">
      <c r="P204" s="400"/>
    </row>
    <row r="205" spans="16:16" s="319" customFormat="1" x14ac:dyDescent="0.25">
      <c r="P205" s="400"/>
    </row>
    <row r="206" spans="16:16" s="319" customFormat="1" x14ac:dyDescent="0.25">
      <c r="P206" s="400"/>
    </row>
    <row r="207" spans="16:16" s="319" customFormat="1" x14ac:dyDescent="0.25">
      <c r="P207" s="400"/>
    </row>
    <row r="208" spans="16:16" s="319" customFormat="1" x14ac:dyDescent="0.25">
      <c r="P208" s="400"/>
    </row>
    <row r="209" spans="16:16" s="319" customFormat="1" x14ac:dyDescent="0.25">
      <c r="P209" s="400"/>
    </row>
    <row r="210" spans="16:16" s="319" customFormat="1" x14ac:dyDescent="0.25">
      <c r="P210" s="400"/>
    </row>
    <row r="211" spans="16:16" s="319" customFormat="1" x14ac:dyDescent="0.25">
      <c r="P211" s="400"/>
    </row>
    <row r="212" spans="16:16" s="319" customFormat="1" x14ac:dyDescent="0.25">
      <c r="P212" s="400"/>
    </row>
    <row r="213" spans="16:16" s="319" customFormat="1" x14ac:dyDescent="0.25">
      <c r="P213" s="400"/>
    </row>
    <row r="214" spans="16:16" s="319" customFormat="1" x14ac:dyDescent="0.25">
      <c r="P214" s="400"/>
    </row>
    <row r="215" spans="16:16" s="319" customFormat="1" x14ac:dyDescent="0.25">
      <c r="P215" s="400"/>
    </row>
    <row r="216" spans="16:16" s="319" customFormat="1" x14ac:dyDescent="0.25">
      <c r="P216" s="400"/>
    </row>
    <row r="217" spans="16:16" s="319" customFormat="1" x14ac:dyDescent="0.25">
      <c r="P217" s="400"/>
    </row>
    <row r="218" spans="16:16" s="319" customFormat="1" x14ac:dyDescent="0.25">
      <c r="P218" s="400"/>
    </row>
    <row r="219" spans="16:16" s="319" customFormat="1" x14ac:dyDescent="0.25">
      <c r="P219" s="400"/>
    </row>
    <row r="220" spans="16:16" s="319" customFormat="1" x14ac:dyDescent="0.25">
      <c r="P220" s="400"/>
    </row>
    <row r="221" spans="16:16" s="319" customFormat="1" x14ac:dyDescent="0.25">
      <c r="P221" s="400"/>
    </row>
    <row r="222" spans="16:16" s="319" customFormat="1" x14ac:dyDescent="0.25">
      <c r="P222" s="400"/>
    </row>
    <row r="223" spans="16:16" s="319" customFormat="1" x14ac:dyDescent="0.25">
      <c r="P223" s="400"/>
    </row>
    <row r="224" spans="16:16" s="319" customFormat="1" x14ac:dyDescent="0.25">
      <c r="P224" s="400"/>
    </row>
    <row r="225" spans="16:16" s="319" customFormat="1" x14ac:dyDescent="0.25">
      <c r="P225" s="400"/>
    </row>
    <row r="226" spans="16:16" s="319" customFormat="1" x14ac:dyDescent="0.25">
      <c r="P226" s="400"/>
    </row>
    <row r="227" spans="16:16" s="319" customFormat="1" x14ac:dyDescent="0.25">
      <c r="P227" s="400"/>
    </row>
    <row r="228" spans="16:16" s="319" customFormat="1" x14ac:dyDescent="0.25">
      <c r="P228" s="400"/>
    </row>
    <row r="229" spans="16:16" s="319" customFormat="1" x14ac:dyDescent="0.25">
      <c r="P229" s="400"/>
    </row>
    <row r="230" spans="16:16" s="319" customFormat="1" x14ac:dyDescent="0.25">
      <c r="P230" s="400"/>
    </row>
    <row r="231" spans="16:16" s="319" customFormat="1" x14ac:dyDescent="0.25">
      <c r="P231" s="400"/>
    </row>
    <row r="232" spans="16:16" s="319" customFormat="1" x14ac:dyDescent="0.25">
      <c r="P232" s="400"/>
    </row>
    <row r="233" spans="16:16" s="319" customFormat="1" x14ac:dyDescent="0.25">
      <c r="P233" s="400"/>
    </row>
    <row r="234" spans="16:16" s="319" customFormat="1" x14ac:dyDescent="0.25">
      <c r="P234" s="400"/>
    </row>
    <row r="235" spans="16:16" s="319" customFormat="1" x14ac:dyDescent="0.25">
      <c r="P235" s="400"/>
    </row>
    <row r="236" spans="16:16" s="319" customFormat="1" x14ac:dyDescent="0.25">
      <c r="P236" s="400"/>
    </row>
    <row r="237" spans="16:16" s="319" customFormat="1" x14ac:dyDescent="0.25">
      <c r="P237" s="400"/>
    </row>
    <row r="238" spans="16:16" s="319" customFormat="1" x14ac:dyDescent="0.25">
      <c r="P238" s="400"/>
    </row>
    <row r="239" spans="16:16" s="319" customFormat="1" x14ac:dyDescent="0.25">
      <c r="P239" s="400"/>
    </row>
    <row r="240" spans="16:16" s="319" customFormat="1" x14ac:dyDescent="0.25">
      <c r="P240" s="400"/>
    </row>
    <row r="241" spans="16:16" s="319" customFormat="1" x14ac:dyDescent="0.25">
      <c r="P241" s="400"/>
    </row>
    <row r="242" spans="16:16" s="319" customFormat="1" x14ac:dyDescent="0.25">
      <c r="P242" s="400"/>
    </row>
    <row r="243" spans="16:16" s="319" customFormat="1" x14ac:dyDescent="0.25">
      <c r="P243" s="400"/>
    </row>
    <row r="244" spans="16:16" s="319" customFormat="1" x14ac:dyDescent="0.25">
      <c r="P244" s="400"/>
    </row>
    <row r="245" spans="16:16" s="319" customFormat="1" x14ac:dyDescent="0.25">
      <c r="P245" s="400"/>
    </row>
    <row r="246" spans="16:16" s="319" customFormat="1" x14ac:dyDescent="0.25">
      <c r="P246" s="400"/>
    </row>
    <row r="247" spans="16:16" s="319" customFormat="1" x14ac:dyDescent="0.25">
      <c r="P247" s="400"/>
    </row>
    <row r="248" spans="16:16" s="319" customFormat="1" x14ac:dyDescent="0.25">
      <c r="P248" s="400"/>
    </row>
    <row r="249" spans="16:16" s="319" customFormat="1" x14ac:dyDescent="0.25">
      <c r="P249" s="400"/>
    </row>
    <row r="250" spans="16:16" s="319" customFormat="1" x14ac:dyDescent="0.25">
      <c r="P250" s="400"/>
    </row>
    <row r="251" spans="16:16" s="319" customFormat="1" x14ac:dyDescent="0.25">
      <c r="P251" s="400"/>
    </row>
    <row r="252" spans="16:16" s="319" customFormat="1" x14ac:dyDescent="0.25">
      <c r="P252" s="400"/>
    </row>
    <row r="253" spans="16:16" s="319" customFormat="1" x14ac:dyDescent="0.25">
      <c r="P253" s="400"/>
    </row>
    <row r="254" spans="16:16" s="319" customFormat="1" x14ac:dyDescent="0.25">
      <c r="P254" s="400"/>
    </row>
    <row r="255" spans="16:16" s="319" customFormat="1" x14ac:dyDescent="0.25">
      <c r="P255" s="400"/>
    </row>
    <row r="256" spans="16:16" s="319" customFormat="1" x14ac:dyDescent="0.25">
      <c r="P256" s="400"/>
    </row>
    <row r="257" spans="16:16" s="319" customFormat="1" x14ac:dyDescent="0.25">
      <c r="P257" s="400"/>
    </row>
    <row r="258" spans="16:16" s="319" customFormat="1" x14ac:dyDescent="0.25">
      <c r="P258" s="400"/>
    </row>
    <row r="259" spans="16:16" s="319" customFormat="1" x14ac:dyDescent="0.25">
      <c r="P259" s="400"/>
    </row>
    <row r="260" spans="16:16" s="319" customFormat="1" x14ac:dyDescent="0.25">
      <c r="P260" s="400"/>
    </row>
    <row r="261" spans="16:16" s="319" customFormat="1" x14ac:dyDescent="0.25">
      <c r="P261" s="400"/>
    </row>
    <row r="262" spans="16:16" s="319" customFormat="1" x14ac:dyDescent="0.25">
      <c r="P262" s="400"/>
    </row>
    <row r="263" spans="16:16" s="319" customFormat="1" x14ac:dyDescent="0.25">
      <c r="P263" s="400"/>
    </row>
    <row r="264" spans="16:16" s="319" customFormat="1" x14ac:dyDescent="0.25">
      <c r="P264" s="400"/>
    </row>
    <row r="265" spans="16:16" s="319" customFormat="1" x14ac:dyDescent="0.25">
      <c r="P265" s="400"/>
    </row>
    <row r="266" spans="16:16" s="319" customFormat="1" x14ac:dyDescent="0.25">
      <c r="P266" s="400"/>
    </row>
    <row r="267" spans="16:16" s="319" customFormat="1" x14ac:dyDescent="0.25">
      <c r="P267" s="400"/>
    </row>
    <row r="268" spans="16:16" s="319" customFormat="1" x14ac:dyDescent="0.25">
      <c r="P268" s="400"/>
    </row>
    <row r="269" spans="16:16" s="319" customFormat="1" x14ac:dyDescent="0.25">
      <c r="P269" s="400"/>
    </row>
    <row r="270" spans="16:16" s="319" customFormat="1" x14ac:dyDescent="0.25">
      <c r="P270" s="400"/>
    </row>
    <row r="271" spans="16:16" s="319" customFormat="1" x14ac:dyDescent="0.25">
      <c r="P271" s="400"/>
    </row>
    <row r="272" spans="16:16" s="319" customFormat="1" x14ac:dyDescent="0.25">
      <c r="P272" s="400"/>
    </row>
    <row r="273" spans="16:16" s="319" customFormat="1" x14ac:dyDescent="0.25">
      <c r="P273" s="400"/>
    </row>
    <row r="274" spans="16:16" s="319" customFormat="1" x14ac:dyDescent="0.25">
      <c r="P274" s="400"/>
    </row>
    <row r="275" spans="16:16" s="319" customFormat="1" x14ac:dyDescent="0.25">
      <c r="P275" s="400"/>
    </row>
    <row r="276" spans="16:16" s="319" customFormat="1" x14ac:dyDescent="0.25">
      <c r="P276" s="400"/>
    </row>
    <row r="277" spans="16:16" s="319" customFormat="1" x14ac:dyDescent="0.25">
      <c r="P277" s="400"/>
    </row>
    <row r="278" spans="16:16" s="319" customFormat="1" x14ac:dyDescent="0.25">
      <c r="P278" s="400"/>
    </row>
    <row r="279" spans="16:16" s="319" customFormat="1" x14ac:dyDescent="0.25">
      <c r="P279" s="400"/>
    </row>
    <row r="280" spans="16:16" s="319" customFormat="1" x14ac:dyDescent="0.25">
      <c r="P280" s="400"/>
    </row>
    <row r="281" spans="16:16" s="319" customFormat="1" x14ac:dyDescent="0.25">
      <c r="P281" s="400"/>
    </row>
    <row r="282" spans="16:16" s="319" customFormat="1" x14ac:dyDescent="0.25">
      <c r="P282" s="400"/>
    </row>
    <row r="283" spans="16:16" s="319" customFormat="1" x14ac:dyDescent="0.25">
      <c r="P283" s="400"/>
    </row>
    <row r="284" spans="16:16" s="319" customFormat="1" x14ac:dyDescent="0.25">
      <c r="P284" s="400"/>
    </row>
    <row r="285" spans="16:16" s="319" customFormat="1" x14ac:dyDescent="0.25">
      <c r="P285" s="400"/>
    </row>
    <row r="286" spans="16:16" s="319" customFormat="1" x14ac:dyDescent="0.25">
      <c r="P286" s="400"/>
    </row>
    <row r="287" spans="16:16" s="319" customFormat="1" x14ac:dyDescent="0.25">
      <c r="P287" s="400"/>
    </row>
    <row r="288" spans="16:16" s="319" customFormat="1" x14ac:dyDescent="0.25">
      <c r="P288" s="400"/>
    </row>
    <row r="289" spans="1:16" s="319" customFormat="1" x14ac:dyDescent="0.25">
      <c r="P289" s="400"/>
    </row>
    <row r="290" spans="1:16" s="319" customFormat="1" x14ac:dyDescent="0.25">
      <c r="P290" s="400"/>
    </row>
    <row r="291" spans="1:16" s="319" customFormat="1" x14ac:dyDescent="0.25">
      <c r="P291" s="400"/>
    </row>
    <row r="292" spans="1:16" s="319" customFormat="1" x14ac:dyDescent="0.25">
      <c r="P292" s="400"/>
    </row>
    <row r="293" spans="1:16" s="319" customFormat="1" x14ac:dyDescent="0.25">
      <c r="P293" s="400"/>
    </row>
    <row r="294" spans="1:16" s="319" customFormat="1" x14ac:dyDescent="0.25">
      <c r="P294" s="400"/>
    </row>
    <row r="295" spans="1:16" s="319" customFormat="1" x14ac:dyDescent="0.25">
      <c r="A295" s="197"/>
      <c r="B295" s="197"/>
      <c r="C295" s="197"/>
      <c r="D295" s="197"/>
      <c r="E295" s="197"/>
      <c r="F295" s="197"/>
      <c r="G295" s="197"/>
      <c r="H295" s="197"/>
      <c r="P295" s="400"/>
    </row>
  </sheetData>
  <protectedRanges>
    <protectedRange sqref="D11 D26:O27 D29:O31 D44:O45 D47:O49" name="Plage1_1"/>
  </protectedRanges>
  <mergeCells count="47">
    <mergeCell ref="A48:C48"/>
    <mergeCell ref="A49:C49"/>
    <mergeCell ref="A50:C50"/>
    <mergeCell ref="A51:C51"/>
    <mergeCell ref="A52:C52"/>
    <mergeCell ref="A47:C47"/>
    <mergeCell ref="A36:C36"/>
    <mergeCell ref="A37:C37"/>
    <mergeCell ref="A38:C38"/>
    <mergeCell ref="A39:C39"/>
    <mergeCell ref="A40:C40"/>
    <mergeCell ref="A41:C41"/>
    <mergeCell ref="A42:C42"/>
    <mergeCell ref="A43:C43"/>
    <mergeCell ref="A44:C44"/>
    <mergeCell ref="A45:C45"/>
    <mergeCell ref="A46:C46"/>
    <mergeCell ref="A35:C35"/>
    <mergeCell ref="A24:C24"/>
    <mergeCell ref="A25:C25"/>
    <mergeCell ref="A26:C26"/>
    <mergeCell ref="A27:C27"/>
    <mergeCell ref="A28:C28"/>
    <mergeCell ref="A29:C29"/>
    <mergeCell ref="A30:C30"/>
    <mergeCell ref="A31:C31"/>
    <mergeCell ref="A32:C32"/>
    <mergeCell ref="A33:C33"/>
    <mergeCell ref="A34:C34"/>
    <mergeCell ref="A23:C23"/>
    <mergeCell ref="A12:C12"/>
    <mergeCell ref="A13:C13"/>
    <mergeCell ref="A14:C14"/>
    <mergeCell ref="A15:C15"/>
    <mergeCell ref="A16:C16"/>
    <mergeCell ref="A17:C17"/>
    <mergeCell ref="A18:C18"/>
    <mergeCell ref="A19:C19"/>
    <mergeCell ref="A20:C20"/>
    <mergeCell ref="A21:C21"/>
    <mergeCell ref="A22:C22"/>
    <mergeCell ref="A11:C11"/>
    <mergeCell ref="B1:C1"/>
    <mergeCell ref="B2:C2"/>
    <mergeCell ref="B3:C3"/>
    <mergeCell ref="B4:C4"/>
    <mergeCell ref="A9:H9"/>
  </mergeCells>
  <pageMargins left="0.70866141732283472" right="0.70866141732283472" top="0.74803149606299213" bottom="0.74803149606299213" header="0.31496062992125984" footer="0.31496062992125984"/>
  <pageSetup paperSize="9" scale="5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92D050"/>
  </sheetPr>
  <dimension ref="A1:AP295"/>
  <sheetViews>
    <sheetView showGridLines="0" topLeftCell="A7" zoomScale="70" zoomScaleNormal="70" workbookViewId="0">
      <selection activeCell="U46" sqref="U46"/>
    </sheetView>
  </sheetViews>
  <sheetFormatPr baseColWidth="10" defaultColWidth="11.42578125" defaultRowHeight="12.75" x14ac:dyDescent="0.25"/>
  <cols>
    <col min="1" max="1" width="43.42578125" style="197" customWidth="1"/>
    <col min="2" max="8" width="12.5703125" style="197" customWidth="1"/>
    <col min="9" max="15" width="12.5703125" style="319" customWidth="1"/>
    <col min="16" max="16" width="15.42578125" style="400" customWidth="1"/>
    <col min="17" max="41" width="11.42578125" style="319"/>
    <col min="42" max="16384" width="11.42578125" style="197"/>
  </cols>
  <sheetData>
    <row r="1" spans="1:41" s="270" customFormat="1" x14ac:dyDescent="0.2">
      <c r="A1" s="220" t="s">
        <v>65</v>
      </c>
      <c r="B1" s="794" t="s">
        <v>66</v>
      </c>
      <c r="C1" s="794"/>
      <c r="D1" s="794"/>
      <c r="I1" s="343"/>
      <c r="J1" s="343"/>
      <c r="K1" s="343"/>
      <c r="L1" s="343"/>
      <c r="M1" s="343"/>
      <c r="N1" s="343"/>
      <c r="O1" s="343"/>
      <c r="P1" s="344"/>
      <c r="Q1" s="343"/>
      <c r="R1" s="343"/>
      <c r="S1" s="343"/>
      <c r="T1" s="343"/>
      <c r="U1" s="343"/>
      <c r="V1" s="343"/>
      <c r="W1" s="343"/>
      <c r="X1" s="343"/>
      <c r="Y1" s="343"/>
      <c r="Z1" s="343"/>
      <c r="AA1" s="343"/>
      <c r="AB1" s="343"/>
      <c r="AC1" s="343"/>
      <c r="AD1" s="343"/>
      <c r="AE1" s="343"/>
      <c r="AF1" s="343"/>
      <c r="AG1" s="343"/>
      <c r="AH1" s="343"/>
      <c r="AI1" s="343"/>
      <c r="AJ1" s="343"/>
      <c r="AK1" s="343"/>
      <c r="AL1" s="343"/>
      <c r="AM1" s="343"/>
      <c r="AN1" s="343"/>
      <c r="AO1" s="343"/>
    </row>
    <row r="2" spans="1:41" s="270" customFormat="1" x14ac:dyDescent="0.2">
      <c r="A2" s="220" t="s">
        <v>67</v>
      </c>
      <c r="B2" s="794">
        <v>2025</v>
      </c>
      <c r="C2" s="794"/>
      <c r="D2" s="794"/>
      <c r="I2" s="343"/>
      <c r="J2" s="343"/>
      <c r="K2" s="343"/>
      <c r="L2" s="343"/>
      <c r="M2" s="343"/>
      <c r="N2" s="343"/>
      <c r="O2" s="343"/>
      <c r="P2" s="344"/>
      <c r="Q2" s="343"/>
      <c r="R2" s="343"/>
      <c r="S2" s="343"/>
      <c r="T2" s="343"/>
      <c r="U2" s="343"/>
      <c r="V2" s="343"/>
      <c r="W2" s="343"/>
      <c r="X2" s="343"/>
      <c r="Y2" s="343"/>
      <c r="Z2" s="343"/>
      <c r="AA2" s="343"/>
      <c r="AB2" s="343"/>
      <c r="AC2" s="343"/>
      <c r="AD2" s="343"/>
      <c r="AE2" s="343"/>
      <c r="AF2" s="343"/>
      <c r="AG2" s="343"/>
      <c r="AH2" s="343"/>
      <c r="AI2" s="343"/>
      <c r="AJ2" s="343"/>
      <c r="AK2" s="343"/>
      <c r="AL2" s="343"/>
      <c r="AM2" s="343"/>
      <c r="AN2" s="343"/>
      <c r="AO2" s="343"/>
    </row>
    <row r="3" spans="1:41" s="270" customFormat="1" x14ac:dyDescent="0.2">
      <c r="A3" s="220" t="s">
        <v>68</v>
      </c>
      <c r="B3" s="794" t="s">
        <v>69</v>
      </c>
      <c r="C3" s="794"/>
      <c r="D3" s="794"/>
      <c r="I3" s="343"/>
      <c r="J3" s="343"/>
      <c r="K3" s="343"/>
      <c r="L3" s="343"/>
      <c r="M3" s="343"/>
      <c r="N3" s="343"/>
      <c r="O3" s="343"/>
      <c r="P3" s="344"/>
      <c r="Q3" s="343"/>
      <c r="R3" s="343"/>
      <c r="S3" s="343"/>
      <c r="T3" s="343"/>
      <c r="U3" s="343"/>
      <c r="V3" s="343"/>
      <c r="W3" s="343"/>
      <c r="X3" s="343"/>
      <c r="Y3" s="343"/>
      <c r="Z3" s="343"/>
      <c r="AA3" s="343"/>
      <c r="AB3" s="343"/>
      <c r="AC3" s="343"/>
      <c r="AD3" s="343"/>
      <c r="AE3" s="343"/>
      <c r="AF3" s="343"/>
      <c r="AG3" s="343"/>
      <c r="AH3" s="343"/>
      <c r="AI3" s="343"/>
      <c r="AJ3" s="343"/>
      <c r="AK3" s="343"/>
      <c r="AL3" s="343"/>
      <c r="AM3" s="343"/>
      <c r="AN3" s="343"/>
      <c r="AO3" s="343"/>
    </row>
    <row r="4" spans="1:41" s="270" customFormat="1" x14ac:dyDescent="0.2">
      <c r="A4" s="220" t="s">
        <v>70</v>
      </c>
      <c r="B4" s="795">
        <v>45643</v>
      </c>
      <c r="C4" s="795"/>
      <c r="D4" s="795"/>
      <c r="I4" s="343"/>
      <c r="J4" s="343"/>
      <c r="K4" s="343"/>
      <c r="L4" s="343"/>
      <c r="M4" s="343"/>
      <c r="N4" s="343"/>
      <c r="O4" s="343"/>
      <c r="P4" s="344"/>
      <c r="Q4" s="343"/>
      <c r="R4" s="343"/>
      <c r="S4" s="343"/>
      <c r="T4" s="343"/>
      <c r="U4" s="343"/>
      <c r="V4" s="343"/>
      <c r="W4" s="343"/>
      <c r="X4" s="343"/>
      <c r="Y4" s="343"/>
      <c r="Z4" s="343"/>
      <c r="AA4" s="343"/>
      <c r="AB4" s="343"/>
      <c r="AC4" s="343"/>
      <c r="AD4" s="343"/>
      <c r="AE4" s="343"/>
      <c r="AF4" s="343"/>
      <c r="AG4" s="343"/>
      <c r="AH4" s="343"/>
      <c r="AI4" s="343"/>
      <c r="AJ4" s="343"/>
      <c r="AK4" s="343"/>
      <c r="AL4" s="343"/>
      <c r="AM4" s="343"/>
      <c r="AN4" s="343"/>
      <c r="AO4" s="343"/>
    </row>
    <row r="5" spans="1:41" s="345" customFormat="1" ht="24.75" customHeight="1" x14ac:dyDescent="0.25">
      <c r="A5" s="133" t="s">
        <v>226</v>
      </c>
      <c r="B5" s="134"/>
      <c r="C5" s="134"/>
      <c r="D5" s="134"/>
      <c r="E5" s="134"/>
      <c r="F5" s="134"/>
      <c r="G5" s="134"/>
      <c r="H5" s="134"/>
      <c r="I5" s="134"/>
      <c r="J5" s="134"/>
      <c r="K5" s="134"/>
      <c r="L5" s="134"/>
      <c r="M5" s="134"/>
      <c r="N5" s="134"/>
      <c r="O5" s="134"/>
      <c r="P5" s="134"/>
    </row>
    <row r="6" spans="1:41" s="345" customFormat="1" ht="27.75" customHeight="1" x14ac:dyDescent="0.25">
      <c r="A6" s="133" t="s">
        <v>268</v>
      </c>
      <c r="B6" s="134"/>
      <c r="C6" s="134"/>
      <c r="D6" s="134"/>
      <c r="E6" s="134"/>
      <c r="F6" s="134"/>
      <c r="G6" s="134"/>
      <c r="H6" s="134"/>
      <c r="I6" s="134"/>
      <c r="J6" s="134"/>
      <c r="K6" s="134"/>
      <c r="L6" s="134"/>
      <c r="M6" s="134"/>
      <c r="N6" s="134"/>
      <c r="O6" s="134"/>
      <c r="P6" s="134"/>
    </row>
    <row r="7" spans="1:41" s="65" customFormat="1" ht="19.5" customHeight="1" x14ac:dyDescent="0.35">
      <c r="A7" s="346"/>
      <c r="B7" s="347"/>
      <c r="C7" s="348"/>
      <c r="D7" s="348"/>
      <c r="E7" s="348"/>
      <c r="F7" s="347"/>
      <c r="G7" s="348"/>
      <c r="H7" s="348"/>
      <c r="I7" s="348"/>
      <c r="J7" s="346"/>
      <c r="K7" s="346"/>
      <c r="L7" s="346"/>
      <c r="M7" s="346"/>
      <c r="N7" s="346"/>
      <c r="O7" s="346"/>
      <c r="P7" s="299"/>
    </row>
    <row r="8" spans="1:41" s="352" customFormat="1" ht="21" customHeight="1" x14ac:dyDescent="0.35">
      <c r="A8" s="141" t="s">
        <v>74</v>
      </c>
      <c r="B8" s="142"/>
      <c r="C8" s="349"/>
      <c r="D8" s="349"/>
      <c r="E8" s="350"/>
      <c r="F8" s="350"/>
      <c r="G8" s="351"/>
      <c r="H8" s="351"/>
      <c r="I8" s="351"/>
      <c r="J8" s="351"/>
      <c r="K8" s="351"/>
      <c r="L8" s="351"/>
      <c r="M8" s="351"/>
      <c r="N8" s="351"/>
      <c r="O8" s="351"/>
      <c r="P8" s="351"/>
    </row>
    <row r="9" spans="1:41" s="65" customFormat="1" ht="18.75" thickBot="1" x14ac:dyDescent="0.3">
      <c r="A9" s="909"/>
      <c r="B9" s="910"/>
      <c r="C9" s="910"/>
      <c r="D9" s="910"/>
      <c r="E9" s="910"/>
      <c r="F9" s="910"/>
      <c r="G9" s="910"/>
      <c r="H9" s="910"/>
      <c r="I9" s="60"/>
      <c r="J9" s="353"/>
      <c r="K9" s="353"/>
      <c r="L9" s="353"/>
      <c r="M9" s="353"/>
      <c r="N9" s="353"/>
      <c r="O9" s="353"/>
      <c r="P9" s="299"/>
    </row>
    <row r="10" spans="1:41" s="319" customFormat="1" ht="67.5" customHeight="1" x14ac:dyDescent="0.25">
      <c r="A10" s="354" t="s">
        <v>228</v>
      </c>
      <c r="B10" s="355"/>
      <c r="C10" s="356"/>
      <c r="D10" s="357" t="s">
        <v>229</v>
      </c>
      <c r="E10" s="357" t="s">
        <v>230</v>
      </c>
      <c r="F10" s="357" t="s">
        <v>231</v>
      </c>
      <c r="G10" s="357" t="s">
        <v>232</v>
      </c>
      <c r="H10" s="357" t="s">
        <v>233</v>
      </c>
      <c r="I10" s="357" t="s">
        <v>234</v>
      </c>
      <c r="J10" s="357" t="s">
        <v>235</v>
      </c>
      <c r="K10" s="357" t="s">
        <v>236</v>
      </c>
      <c r="L10" s="357" t="s">
        <v>237</v>
      </c>
      <c r="M10" s="357" t="s">
        <v>238</v>
      </c>
      <c r="N10" s="357" t="s">
        <v>239</v>
      </c>
      <c r="O10" s="358" t="s">
        <v>240</v>
      </c>
      <c r="P10" s="359" t="s">
        <v>241</v>
      </c>
      <c r="Q10" s="360"/>
    </row>
    <row r="11" spans="1:41" x14ac:dyDescent="0.2">
      <c r="A11" s="906" t="s">
        <v>242</v>
      </c>
      <c r="B11" s="907"/>
      <c r="C11" s="908"/>
      <c r="D11" s="404">
        <v>263368</v>
      </c>
      <c r="E11" s="404">
        <v>268368</v>
      </c>
      <c r="F11" s="404">
        <v>264368</v>
      </c>
      <c r="G11" s="404">
        <v>265368</v>
      </c>
      <c r="H11" s="404">
        <v>261368</v>
      </c>
      <c r="I11" s="404">
        <v>258368</v>
      </c>
      <c r="J11" s="404">
        <v>260368</v>
      </c>
      <c r="K11" s="404">
        <v>257368</v>
      </c>
      <c r="L11" s="404">
        <v>259368</v>
      </c>
      <c r="M11" s="404">
        <v>264368</v>
      </c>
      <c r="N11" s="404">
        <v>264368</v>
      </c>
      <c r="O11" s="405">
        <v>269368</v>
      </c>
      <c r="P11" s="364"/>
      <c r="Q11" s="60"/>
    </row>
    <row r="12" spans="1:41" x14ac:dyDescent="0.2">
      <c r="A12" s="914" t="s">
        <v>243</v>
      </c>
      <c r="B12" s="915"/>
      <c r="C12" s="916"/>
      <c r="D12" s="406">
        <v>250000</v>
      </c>
      <c r="E12" s="406">
        <v>250000</v>
      </c>
      <c r="F12" s="406">
        <v>250000</v>
      </c>
      <c r="G12" s="406">
        <v>250000</v>
      </c>
      <c r="H12" s="406">
        <v>250000</v>
      </c>
      <c r="I12" s="406">
        <v>250000</v>
      </c>
      <c r="J12" s="406">
        <v>250000</v>
      </c>
      <c r="K12" s="406">
        <v>250000</v>
      </c>
      <c r="L12" s="406">
        <v>250000</v>
      </c>
      <c r="M12" s="406">
        <v>250000</v>
      </c>
      <c r="N12" s="406">
        <v>250000</v>
      </c>
      <c r="O12" s="406">
        <v>250000</v>
      </c>
      <c r="P12" s="367"/>
      <c r="Q12" s="60"/>
    </row>
    <row r="13" spans="1:41" ht="15" x14ac:dyDescent="0.25">
      <c r="A13" s="917" t="s">
        <v>244</v>
      </c>
      <c r="B13" s="918"/>
      <c r="C13" s="919"/>
      <c r="D13" s="368"/>
      <c r="E13" s="369"/>
      <c r="F13" s="369"/>
      <c r="G13" s="369"/>
      <c r="H13" s="369"/>
      <c r="I13" s="369"/>
      <c r="J13" s="369"/>
      <c r="K13" s="369"/>
      <c r="L13" s="369"/>
      <c r="M13" s="369"/>
      <c r="N13" s="369"/>
      <c r="O13" s="370"/>
      <c r="P13" s="371"/>
      <c r="Q13" s="60"/>
    </row>
    <row r="14" spans="1:41" x14ac:dyDescent="0.2">
      <c r="A14" s="920" t="s">
        <v>245</v>
      </c>
      <c r="B14" s="921"/>
      <c r="C14" s="922"/>
      <c r="D14" s="372">
        <v>5000</v>
      </c>
      <c r="E14" s="372">
        <v>0</v>
      </c>
      <c r="F14" s="372">
        <v>5000</v>
      </c>
      <c r="G14" s="372">
        <v>0</v>
      </c>
      <c r="H14" s="372">
        <v>0</v>
      </c>
      <c r="I14" s="372">
        <v>5000</v>
      </c>
      <c r="J14" s="372">
        <v>0</v>
      </c>
      <c r="K14" s="372">
        <v>5000</v>
      </c>
      <c r="L14" s="372">
        <v>5000</v>
      </c>
      <c r="M14" s="372">
        <v>0</v>
      </c>
      <c r="N14" s="372">
        <v>5000</v>
      </c>
      <c r="O14" s="373">
        <v>5000</v>
      </c>
      <c r="P14" s="374">
        <v>35000</v>
      </c>
      <c r="Q14" s="60"/>
    </row>
    <row r="15" spans="1:41" ht="15" x14ac:dyDescent="0.2">
      <c r="A15" s="911" t="s">
        <v>47</v>
      </c>
      <c r="B15" s="912"/>
      <c r="C15" s="913"/>
      <c r="D15" s="375"/>
      <c r="E15" s="375"/>
      <c r="F15" s="375"/>
      <c r="G15" s="375"/>
      <c r="H15" s="375"/>
      <c r="I15" s="375"/>
      <c r="J15" s="375"/>
      <c r="K15" s="375"/>
      <c r="L15" s="375"/>
      <c r="M15" s="375"/>
      <c r="N15" s="375"/>
      <c r="O15" s="379"/>
      <c r="P15" s="376">
        <v>0</v>
      </c>
      <c r="Q15" s="60"/>
    </row>
    <row r="16" spans="1:41" ht="15" x14ac:dyDescent="0.2">
      <c r="A16" s="911" t="s">
        <v>48</v>
      </c>
      <c r="B16" s="912"/>
      <c r="C16" s="913"/>
      <c r="D16" s="375"/>
      <c r="E16" s="375"/>
      <c r="F16" s="375"/>
      <c r="G16" s="375"/>
      <c r="H16" s="375"/>
      <c r="I16" s="375"/>
      <c r="J16" s="375"/>
      <c r="K16" s="375"/>
      <c r="L16" s="375"/>
      <c r="M16" s="375"/>
      <c r="N16" s="375"/>
      <c r="O16" s="379"/>
      <c r="P16" s="376">
        <v>0</v>
      </c>
      <c r="Q16" s="60"/>
    </row>
    <row r="17" spans="1:17" ht="15" x14ac:dyDescent="0.2">
      <c r="A17" s="911" t="s">
        <v>49</v>
      </c>
      <c r="B17" s="912"/>
      <c r="C17" s="913"/>
      <c r="D17" s="375"/>
      <c r="E17" s="375"/>
      <c r="F17" s="375"/>
      <c r="G17" s="375"/>
      <c r="H17" s="375"/>
      <c r="I17" s="375"/>
      <c r="J17" s="375"/>
      <c r="K17" s="375"/>
      <c r="L17" s="375"/>
      <c r="M17" s="375"/>
      <c r="N17" s="375"/>
      <c r="O17" s="379"/>
      <c r="P17" s="376">
        <v>0</v>
      </c>
      <c r="Q17" s="60"/>
    </row>
    <row r="18" spans="1:17" ht="15" x14ac:dyDescent="0.2">
      <c r="A18" s="911" t="s">
        <v>51</v>
      </c>
      <c r="B18" s="912"/>
      <c r="C18" s="913"/>
      <c r="D18" s="375"/>
      <c r="E18" s="375"/>
      <c r="F18" s="375"/>
      <c r="G18" s="375"/>
      <c r="H18" s="375"/>
      <c r="I18" s="375"/>
      <c r="J18" s="375"/>
      <c r="K18" s="375"/>
      <c r="L18" s="375"/>
      <c r="M18" s="375"/>
      <c r="N18" s="375"/>
      <c r="O18" s="379"/>
      <c r="P18" s="376">
        <v>0</v>
      </c>
      <c r="Q18" s="60"/>
    </row>
    <row r="19" spans="1:17" ht="15" x14ac:dyDescent="0.2">
      <c r="A19" s="911" t="s">
        <v>52</v>
      </c>
      <c r="B19" s="912"/>
      <c r="C19" s="913"/>
      <c r="D19" s="375">
        <v>5000</v>
      </c>
      <c r="E19" s="375"/>
      <c r="F19" s="375">
        <v>5000</v>
      </c>
      <c r="G19" s="375"/>
      <c r="H19" s="375"/>
      <c r="I19" s="375">
        <v>5000</v>
      </c>
      <c r="J19" s="375"/>
      <c r="K19" s="375">
        <v>5000</v>
      </c>
      <c r="L19" s="375">
        <v>5000</v>
      </c>
      <c r="M19" s="375"/>
      <c r="N19" s="375">
        <v>5000</v>
      </c>
      <c r="O19" s="379">
        <v>5000</v>
      </c>
      <c r="P19" s="376">
        <v>35000</v>
      </c>
      <c r="Q19" s="60"/>
    </row>
    <row r="20" spans="1:17" x14ac:dyDescent="0.2">
      <c r="A20" s="920" t="s">
        <v>247</v>
      </c>
      <c r="B20" s="921"/>
      <c r="C20" s="922"/>
      <c r="D20" s="372">
        <v>0</v>
      </c>
      <c r="E20" s="372">
        <v>0</v>
      </c>
      <c r="F20" s="372">
        <v>0</v>
      </c>
      <c r="G20" s="372">
        <v>0</v>
      </c>
      <c r="H20" s="372">
        <v>0</v>
      </c>
      <c r="I20" s="372">
        <v>0</v>
      </c>
      <c r="J20" s="372">
        <v>0</v>
      </c>
      <c r="K20" s="372">
        <v>0</v>
      </c>
      <c r="L20" s="372">
        <v>0</v>
      </c>
      <c r="M20" s="372">
        <v>0</v>
      </c>
      <c r="N20" s="372">
        <v>0</v>
      </c>
      <c r="O20" s="373">
        <v>0</v>
      </c>
      <c r="P20" s="374">
        <v>0</v>
      </c>
      <c r="Q20" s="60"/>
    </row>
    <row r="21" spans="1:17" ht="15" x14ac:dyDescent="0.2">
      <c r="A21" s="911" t="s">
        <v>55</v>
      </c>
      <c r="B21" s="912"/>
      <c r="C21" s="913"/>
      <c r="D21" s="375"/>
      <c r="E21" s="375"/>
      <c r="F21" s="375"/>
      <c r="G21" s="375"/>
      <c r="H21" s="375"/>
      <c r="I21" s="375"/>
      <c r="J21" s="375"/>
      <c r="K21" s="375"/>
      <c r="L21" s="375"/>
      <c r="M21" s="375"/>
      <c r="N21" s="375"/>
      <c r="O21" s="379"/>
      <c r="P21" s="376">
        <v>0</v>
      </c>
      <c r="Q21" s="60"/>
    </row>
    <row r="22" spans="1:17" ht="15" x14ac:dyDescent="0.2">
      <c r="A22" s="911" t="s">
        <v>56</v>
      </c>
      <c r="B22" s="912"/>
      <c r="C22" s="913"/>
      <c r="D22" s="375"/>
      <c r="E22" s="375"/>
      <c r="F22" s="375"/>
      <c r="G22" s="375"/>
      <c r="H22" s="375"/>
      <c r="I22" s="375"/>
      <c r="J22" s="375"/>
      <c r="K22" s="375"/>
      <c r="L22" s="375"/>
      <c r="M22" s="375"/>
      <c r="N22" s="375"/>
      <c r="O22" s="379"/>
      <c r="P22" s="376">
        <v>0</v>
      </c>
      <c r="Q22" s="60"/>
    </row>
    <row r="23" spans="1:17" ht="15" x14ac:dyDescent="0.2">
      <c r="A23" s="911" t="s">
        <v>57</v>
      </c>
      <c r="B23" s="912"/>
      <c r="C23" s="913"/>
      <c r="D23" s="375"/>
      <c r="E23" s="375"/>
      <c r="F23" s="375"/>
      <c r="G23" s="375"/>
      <c r="H23" s="375"/>
      <c r="I23" s="375"/>
      <c r="J23" s="375"/>
      <c r="K23" s="375"/>
      <c r="L23" s="375"/>
      <c r="M23" s="375"/>
      <c r="N23" s="375"/>
      <c r="O23" s="379"/>
      <c r="P23" s="376">
        <v>0</v>
      </c>
      <c r="Q23" s="60"/>
    </row>
    <row r="24" spans="1:17" x14ac:dyDescent="0.2">
      <c r="A24" s="920" t="s">
        <v>138</v>
      </c>
      <c r="B24" s="921"/>
      <c r="C24" s="922"/>
      <c r="D24" s="372">
        <v>0</v>
      </c>
      <c r="E24" s="372">
        <v>0</v>
      </c>
      <c r="F24" s="372">
        <v>0</v>
      </c>
      <c r="G24" s="372">
        <v>0</v>
      </c>
      <c r="H24" s="372">
        <v>0</v>
      </c>
      <c r="I24" s="372">
        <v>0</v>
      </c>
      <c r="J24" s="372">
        <v>0</v>
      </c>
      <c r="K24" s="372">
        <v>0</v>
      </c>
      <c r="L24" s="372">
        <v>0</v>
      </c>
      <c r="M24" s="372">
        <v>0</v>
      </c>
      <c r="N24" s="372">
        <v>0</v>
      </c>
      <c r="O24" s="373">
        <v>0</v>
      </c>
      <c r="P24" s="374">
        <v>0</v>
      </c>
      <c r="Q24" s="60"/>
    </row>
    <row r="25" spans="1:17" ht="15" x14ac:dyDescent="0.2">
      <c r="A25" s="911" t="s">
        <v>248</v>
      </c>
      <c r="B25" s="912"/>
      <c r="C25" s="913"/>
      <c r="D25" s="380"/>
      <c r="E25" s="380"/>
      <c r="F25" s="380"/>
      <c r="G25" s="380"/>
      <c r="H25" s="380"/>
      <c r="I25" s="380"/>
      <c r="J25" s="380"/>
      <c r="K25" s="380"/>
      <c r="L25" s="380"/>
      <c r="M25" s="380"/>
      <c r="N25" s="380"/>
      <c r="O25" s="381"/>
      <c r="P25" s="376">
        <v>0</v>
      </c>
      <c r="Q25" s="60"/>
    </row>
    <row r="26" spans="1:17" ht="15" x14ac:dyDescent="0.2">
      <c r="A26" s="911" t="s">
        <v>249</v>
      </c>
      <c r="B26" s="912"/>
      <c r="C26" s="913"/>
      <c r="D26" s="380"/>
      <c r="E26" s="380"/>
      <c r="F26" s="380"/>
      <c r="G26" s="380"/>
      <c r="H26" s="380"/>
      <c r="I26" s="380"/>
      <c r="J26" s="380"/>
      <c r="K26" s="380"/>
      <c r="L26" s="380"/>
      <c r="M26" s="380"/>
      <c r="N26" s="380"/>
      <c r="O26" s="381"/>
      <c r="P26" s="376">
        <v>0</v>
      </c>
      <c r="Q26" s="60"/>
    </row>
    <row r="27" spans="1:17" ht="15" x14ac:dyDescent="0.2">
      <c r="A27" s="911" t="s">
        <v>250</v>
      </c>
      <c r="B27" s="912"/>
      <c r="C27" s="913"/>
      <c r="D27" s="380"/>
      <c r="E27" s="380"/>
      <c r="F27" s="380"/>
      <c r="G27" s="380"/>
      <c r="H27" s="380"/>
      <c r="I27" s="380"/>
      <c r="J27" s="380"/>
      <c r="K27" s="380"/>
      <c r="L27" s="380"/>
      <c r="M27" s="380"/>
      <c r="N27" s="380"/>
      <c r="O27" s="381"/>
      <c r="P27" s="376">
        <v>0</v>
      </c>
      <c r="Q27" s="60"/>
    </row>
    <row r="28" spans="1:17" x14ac:dyDescent="0.2">
      <c r="A28" s="920" t="s">
        <v>251</v>
      </c>
      <c r="B28" s="921"/>
      <c r="C28" s="922"/>
      <c r="D28" s="372">
        <v>0</v>
      </c>
      <c r="E28" s="372">
        <v>0</v>
      </c>
      <c r="F28" s="372">
        <v>0</v>
      </c>
      <c r="G28" s="372">
        <v>0</v>
      </c>
      <c r="H28" s="372">
        <v>0</v>
      </c>
      <c r="I28" s="372">
        <v>0</v>
      </c>
      <c r="J28" s="372">
        <v>0</v>
      </c>
      <c r="K28" s="372">
        <v>0</v>
      </c>
      <c r="L28" s="372">
        <v>0</v>
      </c>
      <c r="M28" s="372">
        <v>0</v>
      </c>
      <c r="N28" s="372">
        <v>0</v>
      </c>
      <c r="O28" s="373">
        <v>0</v>
      </c>
      <c r="P28" s="374">
        <v>0</v>
      </c>
      <c r="Q28" s="60"/>
    </row>
    <row r="29" spans="1:17" ht="15" x14ac:dyDescent="0.2">
      <c r="A29" s="911" t="s">
        <v>252</v>
      </c>
      <c r="B29" s="912"/>
      <c r="C29" s="913"/>
      <c r="D29" s="380"/>
      <c r="E29" s="380"/>
      <c r="F29" s="380"/>
      <c r="G29" s="380"/>
      <c r="H29" s="380"/>
      <c r="I29" s="380"/>
      <c r="J29" s="380"/>
      <c r="K29" s="380"/>
      <c r="L29" s="380"/>
      <c r="M29" s="380"/>
      <c r="N29" s="380"/>
      <c r="O29" s="381"/>
      <c r="P29" s="376"/>
      <c r="Q29" s="60"/>
    </row>
    <row r="30" spans="1:17" ht="14.45" customHeight="1" x14ac:dyDescent="0.2">
      <c r="A30" s="911" t="s">
        <v>253</v>
      </c>
      <c r="B30" s="912"/>
      <c r="C30" s="913"/>
      <c r="D30" s="380"/>
      <c r="E30" s="380"/>
      <c r="F30" s="380"/>
      <c r="G30" s="380"/>
      <c r="H30" s="380"/>
      <c r="I30" s="380"/>
      <c r="J30" s="380"/>
      <c r="K30" s="380"/>
      <c r="L30" s="380"/>
      <c r="M30" s="380"/>
      <c r="N30" s="380"/>
      <c r="O30" s="381"/>
      <c r="P30" s="376"/>
      <c r="Q30" s="60"/>
    </row>
    <row r="31" spans="1:17" ht="14.45" customHeight="1" x14ac:dyDescent="0.2">
      <c r="A31" s="911" t="s">
        <v>254</v>
      </c>
      <c r="B31" s="912"/>
      <c r="C31" s="913"/>
      <c r="D31" s="380"/>
      <c r="E31" s="380"/>
      <c r="F31" s="380"/>
      <c r="G31" s="380"/>
      <c r="H31" s="380"/>
      <c r="I31" s="380"/>
      <c r="J31" s="380"/>
      <c r="K31" s="380"/>
      <c r="L31" s="380"/>
      <c r="M31" s="380"/>
      <c r="N31" s="380"/>
      <c r="O31" s="381"/>
      <c r="P31" s="376"/>
      <c r="Q31" s="377"/>
    </row>
    <row r="32" spans="1:17" x14ac:dyDescent="0.25">
      <c r="A32" s="923" t="s">
        <v>179</v>
      </c>
      <c r="B32" s="924"/>
      <c r="C32" s="925"/>
      <c r="D32" s="372">
        <v>5000</v>
      </c>
      <c r="E32" s="372">
        <v>0</v>
      </c>
      <c r="F32" s="372">
        <v>5000</v>
      </c>
      <c r="G32" s="372">
        <v>0</v>
      </c>
      <c r="H32" s="372">
        <v>0</v>
      </c>
      <c r="I32" s="372">
        <v>5000</v>
      </c>
      <c r="J32" s="372">
        <v>0</v>
      </c>
      <c r="K32" s="372">
        <v>5000</v>
      </c>
      <c r="L32" s="372">
        <v>5000</v>
      </c>
      <c r="M32" s="372">
        <v>0</v>
      </c>
      <c r="N32" s="372">
        <v>5000</v>
      </c>
      <c r="O32" s="373">
        <v>5000</v>
      </c>
      <c r="P32" s="384">
        <v>35000</v>
      </c>
      <c r="Q32" s="385"/>
    </row>
    <row r="33" spans="1:42" ht="15" x14ac:dyDescent="0.25">
      <c r="A33" s="917" t="s">
        <v>255</v>
      </c>
      <c r="B33" s="918"/>
      <c r="C33" s="919"/>
      <c r="D33" s="368"/>
      <c r="E33" s="369"/>
      <c r="F33" s="369"/>
      <c r="G33" s="369"/>
      <c r="H33" s="369"/>
      <c r="I33" s="369"/>
      <c r="J33" s="369"/>
      <c r="K33" s="369"/>
      <c r="L33" s="369"/>
      <c r="M33" s="369"/>
      <c r="N33" s="369"/>
      <c r="O33" s="370"/>
      <c r="P33" s="371"/>
      <c r="Q33" s="60"/>
    </row>
    <row r="34" spans="1:42" x14ac:dyDescent="0.2">
      <c r="A34" s="920" t="s">
        <v>256</v>
      </c>
      <c r="B34" s="921"/>
      <c r="C34" s="922"/>
      <c r="D34" s="372">
        <v>0</v>
      </c>
      <c r="E34" s="372">
        <v>4000</v>
      </c>
      <c r="F34" s="372">
        <v>4000</v>
      </c>
      <c r="G34" s="372">
        <v>4000</v>
      </c>
      <c r="H34" s="372">
        <v>3000</v>
      </c>
      <c r="I34" s="372">
        <v>3000</v>
      </c>
      <c r="J34" s="372">
        <v>3000</v>
      </c>
      <c r="K34" s="372">
        <v>3000</v>
      </c>
      <c r="L34" s="372">
        <v>0</v>
      </c>
      <c r="M34" s="372">
        <v>0</v>
      </c>
      <c r="N34" s="372">
        <v>0</v>
      </c>
      <c r="O34" s="373">
        <v>0</v>
      </c>
      <c r="P34" s="374">
        <v>24000</v>
      </c>
      <c r="Q34" s="60"/>
    </row>
    <row r="35" spans="1:42" ht="15" x14ac:dyDescent="0.2">
      <c r="A35" s="911" t="s">
        <v>44</v>
      </c>
      <c r="B35" s="912"/>
      <c r="C35" s="913"/>
      <c r="D35" s="375"/>
      <c r="E35" s="375">
        <v>3000</v>
      </c>
      <c r="F35" s="375">
        <v>3000</v>
      </c>
      <c r="G35" s="375">
        <v>3000</v>
      </c>
      <c r="H35" s="375">
        <v>3000</v>
      </c>
      <c r="I35" s="375">
        <v>3000</v>
      </c>
      <c r="J35" s="375">
        <v>3000</v>
      </c>
      <c r="K35" s="375">
        <v>3000</v>
      </c>
      <c r="L35" s="375"/>
      <c r="M35" s="375"/>
      <c r="N35" s="375"/>
      <c r="O35" s="375"/>
      <c r="P35" s="376">
        <v>21000</v>
      </c>
      <c r="Q35" s="60"/>
    </row>
    <row r="36" spans="1:42" ht="15" x14ac:dyDescent="0.2">
      <c r="A36" s="911" t="s">
        <v>187</v>
      </c>
      <c r="B36" s="912"/>
      <c r="C36" s="913"/>
      <c r="D36" s="375"/>
      <c r="E36" s="375">
        <v>1000</v>
      </c>
      <c r="F36" s="375">
        <v>1000</v>
      </c>
      <c r="G36" s="375">
        <v>1000</v>
      </c>
      <c r="H36" s="375"/>
      <c r="I36" s="375"/>
      <c r="J36" s="375"/>
      <c r="K36" s="375"/>
      <c r="L36" s="375"/>
      <c r="M36" s="375"/>
      <c r="N36" s="375"/>
      <c r="O36" s="379"/>
      <c r="P36" s="376">
        <v>3000</v>
      </c>
      <c r="Q36" s="377"/>
    </row>
    <row r="37" spans="1:42" ht="15" x14ac:dyDescent="0.2">
      <c r="A37" s="911" t="s">
        <v>53</v>
      </c>
      <c r="B37" s="912"/>
      <c r="C37" s="913"/>
      <c r="D37" s="375"/>
      <c r="E37" s="375"/>
      <c r="F37" s="375"/>
      <c r="G37" s="375"/>
      <c r="H37" s="375"/>
      <c r="I37" s="375"/>
      <c r="J37" s="375"/>
      <c r="K37" s="375"/>
      <c r="L37" s="375"/>
      <c r="M37" s="375"/>
      <c r="N37" s="375"/>
      <c r="O37" s="379"/>
      <c r="P37" s="376">
        <v>0</v>
      </c>
      <c r="Q37" s="377"/>
    </row>
    <row r="38" spans="1:42" s="319" customFormat="1" x14ac:dyDescent="0.2">
      <c r="A38" s="920" t="s">
        <v>257</v>
      </c>
      <c r="B38" s="921"/>
      <c r="C38" s="922"/>
      <c r="D38" s="372">
        <v>0</v>
      </c>
      <c r="E38" s="372">
        <v>0</v>
      </c>
      <c r="F38" s="372">
        <v>0</v>
      </c>
      <c r="G38" s="372">
        <v>0</v>
      </c>
      <c r="H38" s="372">
        <v>0</v>
      </c>
      <c r="I38" s="372">
        <v>0</v>
      </c>
      <c r="J38" s="372">
        <v>0</v>
      </c>
      <c r="K38" s="372">
        <v>0</v>
      </c>
      <c r="L38" s="372">
        <v>0</v>
      </c>
      <c r="M38" s="372">
        <v>0</v>
      </c>
      <c r="N38" s="372">
        <v>0</v>
      </c>
      <c r="O38" s="373">
        <v>0</v>
      </c>
      <c r="P38" s="374">
        <v>0</v>
      </c>
      <c r="Q38" s="60"/>
      <c r="AP38" s="197"/>
    </row>
    <row r="39" spans="1:42" s="319" customFormat="1" ht="15" x14ac:dyDescent="0.2">
      <c r="A39" s="911" t="s">
        <v>44</v>
      </c>
      <c r="B39" s="912"/>
      <c r="C39" s="913"/>
      <c r="D39" s="375"/>
      <c r="E39" s="375"/>
      <c r="F39" s="375"/>
      <c r="G39" s="375"/>
      <c r="H39" s="375"/>
      <c r="I39" s="375"/>
      <c r="J39" s="375"/>
      <c r="K39" s="375"/>
      <c r="L39" s="375"/>
      <c r="M39" s="375"/>
      <c r="N39" s="375"/>
      <c r="O39" s="379"/>
      <c r="P39" s="376">
        <v>0</v>
      </c>
      <c r="Q39" s="60"/>
      <c r="AP39" s="197"/>
    </row>
    <row r="40" spans="1:42" s="319" customFormat="1" ht="15" x14ac:dyDescent="0.2">
      <c r="A40" s="911" t="s">
        <v>187</v>
      </c>
      <c r="B40" s="912"/>
      <c r="C40" s="913"/>
      <c r="D40" s="375"/>
      <c r="E40" s="375"/>
      <c r="F40" s="375"/>
      <c r="G40" s="375"/>
      <c r="H40" s="375"/>
      <c r="I40" s="375"/>
      <c r="J40" s="375"/>
      <c r="K40" s="375"/>
      <c r="L40" s="375"/>
      <c r="M40" s="375"/>
      <c r="N40" s="375"/>
      <c r="O40" s="379"/>
      <c r="P40" s="376">
        <v>0</v>
      </c>
      <c r="Q40" s="60"/>
      <c r="AP40" s="197"/>
    </row>
    <row r="41" spans="1:42" s="319" customFormat="1" ht="15" x14ac:dyDescent="0.2">
      <c r="A41" s="911" t="s">
        <v>53</v>
      </c>
      <c r="B41" s="912"/>
      <c r="C41" s="913"/>
      <c r="D41" s="375"/>
      <c r="E41" s="375"/>
      <c r="F41" s="375"/>
      <c r="G41" s="375"/>
      <c r="H41" s="375"/>
      <c r="I41" s="375"/>
      <c r="J41" s="375"/>
      <c r="K41" s="375"/>
      <c r="L41" s="375"/>
      <c r="M41" s="375"/>
      <c r="N41" s="375"/>
      <c r="O41" s="379"/>
      <c r="P41" s="376">
        <v>0</v>
      </c>
      <c r="Q41" s="60"/>
    </row>
    <row r="42" spans="1:42" s="319" customFormat="1" x14ac:dyDescent="0.2">
      <c r="A42" s="920" t="s">
        <v>138</v>
      </c>
      <c r="B42" s="921"/>
      <c r="C42" s="922"/>
      <c r="D42" s="372">
        <v>0</v>
      </c>
      <c r="E42" s="372">
        <v>0</v>
      </c>
      <c r="F42" s="372">
        <v>0</v>
      </c>
      <c r="G42" s="372">
        <v>0</v>
      </c>
      <c r="H42" s="372">
        <v>0</v>
      </c>
      <c r="I42" s="372">
        <v>0</v>
      </c>
      <c r="J42" s="372">
        <v>0</v>
      </c>
      <c r="K42" s="372">
        <v>0</v>
      </c>
      <c r="L42" s="372">
        <v>0</v>
      </c>
      <c r="M42" s="372">
        <v>0</v>
      </c>
      <c r="N42" s="372">
        <v>0</v>
      </c>
      <c r="O42" s="373">
        <v>0</v>
      </c>
      <c r="P42" s="374">
        <v>0</v>
      </c>
      <c r="Q42" s="60"/>
    </row>
    <row r="43" spans="1:42" s="319" customFormat="1" ht="15" x14ac:dyDescent="0.2">
      <c r="A43" s="911" t="s">
        <v>258</v>
      </c>
      <c r="B43" s="912"/>
      <c r="C43" s="913"/>
      <c r="D43" s="380"/>
      <c r="E43" s="380"/>
      <c r="F43" s="380"/>
      <c r="G43" s="380"/>
      <c r="H43" s="380"/>
      <c r="I43" s="380"/>
      <c r="J43" s="380"/>
      <c r="K43" s="380"/>
      <c r="L43" s="380"/>
      <c r="M43" s="380"/>
      <c r="N43" s="380"/>
      <c r="O43" s="381"/>
      <c r="P43" s="376">
        <v>0</v>
      </c>
      <c r="Q43" s="60"/>
    </row>
    <row r="44" spans="1:42" s="319" customFormat="1" ht="15" x14ac:dyDescent="0.2">
      <c r="A44" s="911" t="s">
        <v>259</v>
      </c>
      <c r="B44" s="912"/>
      <c r="C44" s="913"/>
      <c r="D44" s="380"/>
      <c r="E44" s="380"/>
      <c r="F44" s="380"/>
      <c r="G44" s="380"/>
      <c r="H44" s="380"/>
      <c r="I44" s="380"/>
      <c r="J44" s="380"/>
      <c r="K44" s="380"/>
      <c r="L44" s="380"/>
      <c r="M44" s="380"/>
      <c r="N44" s="380"/>
      <c r="O44" s="381"/>
      <c r="P44" s="407">
        <v>0</v>
      </c>
      <c r="Q44" s="60"/>
    </row>
    <row r="45" spans="1:42" s="319" customFormat="1" ht="15" x14ac:dyDescent="0.2">
      <c r="A45" s="911" t="s">
        <v>250</v>
      </c>
      <c r="B45" s="912"/>
      <c r="C45" s="913"/>
      <c r="D45" s="380"/>
      <c r="E45" s="380"/>
      <c r="F45" s="380"/>
      <c r="G45" s="380"/>
      <c r="H45" s="380"/>
      <c r="I45" s="380"/>
      <c r="J45" s="380"/>
      <c r="K45" s="380"/>
      <c r="L45" s="380"/>
      <c r="M45" s="380"/>
      <c r="N45" s="380"/>
      <c r="O45" s="381"/>
      <c r="P45" s="376">
        <v>0</v>
      </c>
      <c r="Q45" s="60"/>
    </row>
    <row r="46" spans="1:42" s="319" customFormat="1" x14ac:dyDescent="0.2">
      <c r="A46" s="920" t="s">
        <v>251</v>
      </c>
      <c r="B46" s="921"/>
      <c r="C46" s="922"/>
      <c r="D46" s="372">
        <v>0</v>
      </c>
      <c r="E46" s="372">
        <v>0</v>
      </c>
      <c r="F46" s="372">
        <v>0</v>
      </c>
      <c r="G46" s="372">
        <v>0</v>
      </c>
      <c r="H46" s="372">
        <v>0</v>
      </c>
      <c r="I46" s="372">
        <v>0</v>
      </c>
      <c r="J46" s="372">
        <v>0</v>
      </c>
      <c r="K46" s="372">
        <v>0</v>
      </c>
      <c r="L46" s="372">
        <v>0</v>
      </c>
      <c r="M46" s="372">
        <v>0</v>
      </c>
      <c r="N46" s="372">
        <v>0</v>
      </c>
      <c r="O46" s="373">
        <v>0</v>
      </c>
      <c r="P46" s="374">
        <v>0</v>
      </c>
      <c r="Q46" s="60"/>
    </row>
    <row r="47" spans="1:42" s="319" customFormat="1" ht="15" x14ac:dyDescent="0.2">
      <c r="A47" s="911" t="s">
        <v>260</v>
      </c>
      <c r="B47" s="912"/>
      <c r="C47" s="913"/>
      <c r="D47" s="380"/>
      <c r="E47" s="380"/>
      <c r="F47" s="380"/>
      <c r="G47" s="380"/>
      <c r="H47" s="380"/>
      <c r="I47" s="380"/>
      <c r="J47" s="380"/>
      <c r="K47" s="380"/>
      <c r="L47" s="380"/>
      <c r="M47" s="380"/>
      <c r="N47" s="380"/>
      <c r="O47" s="381"/>
      <c r="P47" s="376">
        <v>0</v>
      </c>
      <c r="Q47" s="60"/>
    </row>
    <row r="48" spans="1:42" s="319" customFormat="1" ht="14.45" customHeight="1" x14ac:dyDescent="0.2">
      <c r="A48" s="911" t="s">
        <v>261</v>
      </c>
      <c r="B48" s="912"/>
      <c r="C48" s="913"/>
      <c r="D48" s="380"/>
      <c r="E48" s="380"/>
      <c r="F48" s="380"/>
      <c r="G48" s="380"/>
      <c r="H48" s="380"/>
      <c r="I48" s="380"/>
      <c r="J48" s="380"/>
      <c r="K48" s="380"/>
      <c r="L48" s="380"/>
      <c r="M48" s="380"/>
      <c r="N48" s="380"/>
      <c r="O48" s="381"/>
      <c r="P48" s="376">
        <v>0</v>
      </c>
      <c r="Q48" s="60"/>
    </row>
    <row r="49" spans="1:17" s="319" customFormat="1" ht="13.15" customHeight="1" x14ac:dyDescent="0.2">
      <c r="A49" s="911" t="s">
        <v>262</v>
      </c>
      <c r="B49" s="912"/>
      <c r="C49" s="913"/>
      <c r="D49" s="380"/>
      <c r="E49" s="380"/>
      <c r="F49" s="380"/>
      <c r="G49" s="380"/>
      <c r="H49" s="380"/>
      <c r="I49" s="380"/>
      <c r="J49" s="380"/>
      <c r="K49" s="380"/>
      <c r="L49" s="380"/>
      <c r="M49" s="380"/>
      <c r="N49" s="380"/>
      <c r="O49" s="381"/>
      <c r="P49" s="376">
        <v>0</v>
      </c>
      <c r="Q49" s="377"/>
    </row>
    <row r="50" spans="1:17" s="319" customFormat="1" ht="12.75" customHeight="1" x14ac:dyDescent="0.2">
      <c r="A50" s="926" t="s">
        <v>179</v>
      </c>
      <c r="B50" s="927"/>
      <c r="C50" s="928"/>
      <c r="D50" s="388">
        <v>0</v>
      </c>
      <c r="E50" s="388">
        <v>4000</v>
      </c>
      <c r="F50" s="388">
        <v>4000</v>
      </c>
      <c r="G50" s="388">
        <v>4000</v>
      </c>
      <c r="H50" s="388">
        <v>3000</v>
      </c>
      <c r="I50" s="388">
        <v>3000</v>
      </c>
      <c r="J50" s="388">
        <v>3000</v>
      </c>
      <c r="K50" s="388">
        <v>3000</v>
      </c>
      <c r="L50" s="388">
        <v>0</v>
      </c>
      <c r="M50" s="388">
        <v>0</v>
      </c>
      <c r="N50" s="388">
        <v>0</v>
      </c>
      <c r="O50" s="389">
        <v>0</v>
      </c>
      <c r="P50" s="384">
        <v>24000</v>
      </c>
      <c r="Q50" s="60"/>
    </row>
    <row r="51" spans="1:17" s="319" customFormat="1" ht="31.5" customHeight="1" x14ac:dyDescent="0.2">
      <c r="A51" s="929" t="s">
        <v>263</v>
      </c>
      <c r="B51" s="930"/>
      <c r="C51" s="931"/>
      <c r="D51" s="390">
        <v>5000</v>
      </c>
      <c r="E51" s="390">
        <v>-4000</v>
      </c>
      <c r="F51" s="390">
        <v>1000</v>
      </c>
      <c r="G51" s="390">
        <v>-4000</v>
      </c>
      <c r="H51" s="390">
        <v>-3000</v>
      </c>
      <c r="I51" s="390">
        <v>2000</v>
      </c>
      <c r="J51" s="390">
        <v>-3000</v>
      </c>
      <c r="K51" s="390">
        <v>2000</v>
      </c>
      <c r="L51" s="390">
        <v>5000</v>
      </c>
      <c r="M51" s="390">
        <v>0</v>
      </c>
      <c r="N51" s="390">
        <v>5000</v>
      </c>
      <c r="O51" s="391">
        <v>5000</v>
      </c>
      <c r="P51" s="392">
        <v>11000</v>
      </c>
      <c r="Q51" s="60"/>
    </row>
    <row r="52" spans="1:17" s="319" customFormat="1" ht="13.5" thickBot="1" x14ac:dyDescent="0.25">
      <c r="A52" s="932" t="s">
        <v>264</v>
      </c>
      <c r="B52" s="933"/>
      <c r="C52" s="934"/>
      <c r="D52" s="393">
        <v>268368</v>
      </c>
      <c r="E52" s="393">
        <v>264368</v>
      </c>
      <c r="F52" s="393">
        <v>265368</v>
      </c>
      <c r="G52" s="393">
        <v>261368</v>
      </c>
      <c r="H52" s="393">
        <v>258368</v>
      </c>
      <c r="I52" s="393">
        <v>260368</v>
      </c>
      <c r="J52" s="393">
        <v>257368</v>
      </c>
      <c r="K52" s="393">
        <v>259368</v>
      </c>
      <c r="L52" s="393">
        <v>264368</v>
      </c>
      <c r="M52" s="393">
        <v>264368</v>
      </c>
      <c r="N52" s="393">
        <v>269368</v>
      </c>
      <c r="O52" s="394">
        <v>274368</v>
      </c>
      <c r="P52" s="395" t="s">
        <v>265</v>
      </c>
      <c r="Q52" s="60"/>
    </row>
    <row r="53" spans="1:17" s="319" customFormat="1" ht="14.45" customHeight="1" x14ac:dyDescent="0.2">
      <c r="A53" s="396"/>
      <c r="B53" s="396"/>
      <c r="C53" s="396"/>
      <c r="D53" s="397"/>
      <c r="E53" s="397"/>
      <c r="F53" s="397"/>
      <c r="G53" s="397"/>
      <c r="H53" s="397"/>
      <c r="I53" s="397"/>
      <c r="J53" s="397"/>
      <c r="K53" s="397"/>
      <c r="L53" s="397"/>
      <c r="M53" s="397"/>
      <c r="N53" s="397"/>
      <c r="O53" s="397" t="s">
        <v>162</v>
      </c>
      <c r="P53" s="398">
        <v>0</v>
      </c>
      <c r="Q53" s="60"/>
    </row>
    <row r="54" spans="1:17" s="319" customFormat="1" ht="14.45" customHeight="1" x14ac:dyDescent="0.2">
      <c r="A54" s="396"/>
      <c r="B54" s="396"/>
      <c r="C54" s="396"/>
      <c r="D54" s="397"/>
      <c r="E54" s="397"/>
      <c r="F54" s="397"/>
      <c r="G54" s="397"/>
      <c r="H54" s="397"/>
      <c r="I54" s="397"/>
      <c r="J54" s="397"/>
      <c r="K54" s="397"/>
      <c r="L54" s="397"/>
      <c r="M54" s="397"/>
      <c r="N54" s="397"/>
      <c r="O54" s="397" t="s">
        <v>266</v>
      </c>
      <c r="P54" s="364">
        <v>0</v>
      </c>
      <c r="Q54" s="60"/>
    </row>
    <row r="55" spans="1:17" s="319" customFormat="1" ht="14.45" customHeight="1" thickBot="1" x14ac:dyDescent="0.25">
      <c r="A55" s="396"/>
      <c r="B55" s="396"/>
      <c r="C55" s="396"/>
      <c r="D55" s="397"/>
      <c r="E55" s="397"/>
      <c r="F55" s="397"/>
      <c r="G55" s="397"/>
      <c r="H55" s="397"/>
      <c r="I55" s="397"/>
      <c r="J55" s="397"/>
      <c r="K55" s="397"/>
      <c r="L55" s="397"/>
      <c r="M55" s="397"/>
      <c r="N55" s="397"/>
      <c r="O55" s="397" t="s">
        <v>267</v>
      </c>
      <c r="P55" s="399">
        <v>11000</v>
      </c>
      <c r="Q55" s="60"/>
    </row>
    <row r="56" spans="1:17" s="319" customFormat="1" x14ac:dyDescent="0.25">
      <c r="P56" s="400"/>
    </row>
    <row r="57" spans="1:17" s="319" customFormat="1" x14ac:dyDescent="0.25">
      <c r="P57" s="401"/>
    </row>
    <row r="58" spans="1:17" s="319" customFormat="1" x14ac:dyDescent="0.25">
      <c r="P58" s="400"/>
    </row>
    <row r="59" spans="1:17" s="319" customFormat="1" x14ac:dyDescent="0.25">
      <c r="P59" s="400"/>
    </row>
    <row r="60" spans="1:17" s="319" customFormat="1" x14ac:dyDescent="0.25">
      <c r="P60" s="400"/>
    </row>
    <row r="61" spans="1:17" s="319" customFormat="1" x14ac:dyDescent="0.25">
      <c r="P61" s="400"/>
    </row>
    <row r="62" spans="1:17" s="319" customFormat="1" x14ac:dyDescent="0.25">
      <c r="P62" s="400"/>
    </row>
    <row r="63" spans="1:17" s="319" customFormat="1" x14ac:dyDescent="0.25">
      <c r="P63" s="400"/>
    </row>
    <row r="64" spans="1:17" s="319" customFormat="1" x14ac:dyDescent="0.25">
      <c r="P64" s="400"/>
    </row>
    <row r="65" spans="16:16" s="319" customFormat="1" x14ac:dyDescent="0.25">
      <c r="P65" s="400"/>
    </row>
    <row r="66" spans="16:16" s="319" customFormat="1" x14ac:dyDescent="0.25">
      <c r="P66" s="400"/>
    </row>
    <row r="67" spans="16:16" s="319" customFormat="1" x14ac:dyDescent="0.25">
      <c r="P67" s="400"/>
    </row>
    <row r="68" spans="16:16" s="319" customFormat="1" x14ac:dyDescent="0.25">
      <c r="P68" s="400"/>
    </row>
    <row r="69" spans="16:16" s="319" customFormat="1" x14ac:dyDescent="0.25">
      <c r="P69" s="400"/>
    </row>
    <row r="70" spans="16:16" s="319" customFormat="1" x14ac:dyDescent="0.25">
      <c r="P70" s="400"/>
    </row>
    <row r="71" spans="16:16" s="319" customFormat="1" x14ac:dyDescent="0.25">
      <c r="P71" s="400"/>
    </row>
    <row r="72" spans="16:16" s="319" customFormat="1" x14ac:dyDescent="0.25">
      <c r="P72" s="400"/>
    </row>
    <row r="73" spans="16:16" s="319" customFormat="1" x14ac:dyDescent="0.25">
      <c r="P73" s="400"/>
    </row>
    <row r="74" spans="16:16" s="319" customFormat="1" x14ac:dyDescent="0.25">
      <c r="P74" s="400"/>
    </row>
    <row r="75" spans="16:16" s="319" customFormat="1" x14ac:dyDescent="0.25">
      <c r="P75" s="400"/>
    </row>
    <row r="76" spans="16:16" s="319" customFormat="1" x14ac:dyDescent="0.25">
      <c r="P76" s="400"/>
    </row>
    <row r="77" spans="16:16" s="319" customFormat="1" x14ac:dyDescent="0.25">
      <c r="P77" s="400"/>
    </row>
    <row r="78" spans="16:16" s="319" customFormat="1" x14ac:dyDescent="0.25">
      <c r="P78" s="400"/>
    </row>
    <row r="79" spans="16:16" s="319" customFormat="1" x14ac:dyDescent="0.25">
      <c r="P79" s="400"/>
    </row>
    <row r="80" spans="16:16" s="319" customFormat="1" x14ac:dyDescent="0.25">
      <c r="P80" s="400"/>
    </row>
    <row r="81" spans="16:16" s="319" customFormat="1" x14ac:dyDescent="0.25">
      <c r="P81" s="400"/>
    </row>
    <row r="82" spans="16:16" s="319" customFormat="1" x14ac:dyDescent="0.25">
      <c r="P82" s="400"/>
    </row>
    <row r="83" spans="16:16" s="319" customFormat="1" x14ac:dyDescent="0.25">
      <c r="P83" s="400"/>
    </row>
    <row r="84" spans="16:16" s="319" customFormat="1" x14ac:dyDescent="0.25">
      <c r="P84" s="400"/>
    </row>
    <row r="85" spans="16:16" s="319" customFormat="1" x14ac:dyDescent="0.25">
      <c r="P85" s="400"/>
    </row>
    <row r="86" spans="16:16" s="319" customFormat="1" x14ac:dyDescent="0.25">
      <c r="P86" s="400"/>
    </row>
    <row r="87" spans="16:16" s="319" customFormat="1" x14ac:dyDescent="0.25">
      <c r="P87" s="400"/>
    </row>
    <row r="88" spans="16:16" s="319" customFormat="1" x14ac:dyDescent="0.25">
      <c r="P88" s="400"/>
    </row>
    <row r="89" spans="16:16" s="319" customFormat="1" x14ac:dyDescent="0.25">
      <c r="P89" s="400"/>
    </row>
    <row r="90" spans="16:16" s="319" customFormat="1" x14ac:dyDescent="0.25">
      <c r="P90" s="400"/>
    </row>
    <row r="91" spans="16:16" s="319" customFormat="1" x14ac:dyDescent="0.25">
      <c r="P91" s="400"/>
    </row>
    <row r="92" spans="16:16" s="319" customFormat="1" x14ac:dyDescent="0.25">
      <c r="P92" s="400"/>
    </row>
    <row r="93" spans="16:16" s="319" customFormat="1" x14ac:dyDescent="0.25">
      <c r="P93" s="400"/>
    </row>
    <row r="94" spans="16:16" s="319" customFormat="1" x14ac:dyDescent="0.25">
      <c r="P94" s="400"/>
    </row>
    <row r="95" spans="16:16" s="319" customFormat="1" x14ac:dyDescent="0.25">
      <c r="P95" s="400"/>
    </row>
    <row r="96" spans="16:16" s="319" customFormat="1" x14ac:dyDescent="0.25">
      <c r="P96" s="400"/>
    </row>
    <row r="97" spans="16:16" s="319" customFormat="1" x14ac:dyDescent="0.25">
      <c r="P97" s="400"/>
    </row>
    <row r="98" spans="16:16" s="319" customFormat="1" x14ac:dyDescent="0.25">
      <c r="P98" s="400"/>
    </row>
    <row r="99" spans="16:16" s="319" customFormat="1" x14ac:dyDescent="0.25">
      <c r="P99" s="400"/>
    </row>
    <row r="100" spans="16:16" s="319" customFormat="1" x14ac:dyDescent="0.25">
      <c r="P100" s="400"/>
    </row>
    <row r="101" spans="16:16" s="319" customFormat="1" x14ac:dyDescent="0.25">
      <c r="P101" s="400"/>
    </row>
    <row r="102" spans="16:16" s="319" customFormat="1" x14ac:dyDescent="0.25">
      <c r="P102" s="400"/>
    </row>
    <row r="103" spans="16:16" s="319" customFormat="1" x14ac:dyDescent="0.25">
      <c r="P103" s="400"/>
    </row>
    <row r="104" spans="16:16" s="319" customFormat="1" x14ac:dyDescent="0.25">
      <c r="P104" s="400"/>
    </row>
    <row r="105" spans="16:16" s="319" customFormat="1" x14ac:dyDescent="0.25">
      <c r="P105" s="400"/>
    </row>
    <row r="106" spans="16:16" s="319" customFormat="1" x14ac:dyDescent="0.25">
      <c r="P106" s="400"/>
    </row>
    <row r="107" spans="16:16" s="319" customFormat="1" x14ac:dyDescent="0.25">
      <c r="P107" s="400"/>
    </row>
    <row r="108" spans="16:16" s="319" customFormat="1" x14ac:dyDescent="0.25">
      <c r="P108" s="400"/>
    </row>
    <row r="109" spans="16:16" s="319" customFormat="1" x14ac:dyDescent="0.25">
      <c r="P109" s="400"/>
    </row>
    <row r="110" spans="16:16" s="319" customFormat="1" x14ac:dyDescent="0.25">
      <c r="P110" s="400"/>
    </row>
    <row r="111" spans="16:16" s="319" customFormat="1" x14ac:dyDescent="0.25">
      <c r="P111" s="400"/>
    </row>
    <row r="112" spans="16:16" s="319" customFormat="1" x14ac:dyDescent="0.25">
      <c r="P112" s="400"/>
    </row>
    <row r="113" spans="16:16" s="319" customFormat="1" x14ac:dyDescent="0.25">
      <c r="P113" s="400"/>
    </row>
    <row r="114" spans="16:16" s="319" customFormat="1" x14ac:dyDescent="0.25">
      <c r="P114" s="400"/>
    </row>
    <row r="115" spans="16:16" s="319" customFormat="1" x14ac:dyDescent="0.25">
      <c r="P115" s="400"/>
    </row>
    <row r="116" spans="16:16" s="319" customFormat="1" x14ac:dyDescent="0.25">
      <c r="P116" s="400"/>
    </row>
    <row r="117" spans="16:16" s="319" customFormat="1" x14ac:dyDescent="0.25">
      <c r="P117" s="400"/>
    </row>
    <row r="118" spans="16:16" s="319" customFormat="1" x14ac:dyDescent="0.25">
      <c r="P118" s="400"/>
    </row>
    <row r="119" spans="16:16" s="319" customFormat="1" x14ac:dyDescent="0.25">
      <c r="P119" s="400"/>
    </row>
    <row r="120" spans="16:16" s="319" customFormat="1" x14ac:dyDescent="0.25">
      <c r="P120" s="400"/>
    </row>
    <row r="121" spans="16:16" s="319" customFormat="1" x14ac:dyDescent="0.25">
      <c r="P121" s="400"/>
    </row>
    <row r="122" spans="16:16" s="319" customFormat="1" x14ac:dyDescent="0.25">
      <c r="P122" s="400"/>
    </row>
    <row r="123" spans="16:16" s="319" customFormat="1" x14ac:dyDescent="0.25">
      <c r="P123" s="400"/>
    </row>
    <row r="124" spans="16:16" s="319" customFormat="1" x14ac:dyDescent="0.25">
      <c r="P124" s="400"/>
    </row>
    <row r="125" spans="16:16" s="319" customFormat="1" x14ac:dyDescent="0.25">
      <c r="P125" s="400"/>
    </row>
    <row r="126" spans="16:16" s="319" customFormat="1" x14ac:dyDescent="0.25">
      <c r="P126" s="400"/>
    </row>
    <row r="127" spans="16:16" s="319" customFormat="1" x14ac:dyDescent="0.25">
      <c r="P127" s="400"/>
    </row>
    <row r="128" spans="16:16" s="319" customFormat="1" x14ac:dyDescent="0.25">
      <c r="P128" s="400"/>
    </row>
    <row r="129" spans="16:16" s="319" customFormat="1" x14ac:dyDescent="0.25">
      <c r="P129" s="400"/>
    </row>
    <row r="130" spans="16:16" s="319" customFormat="1" x14ac:dyDescent="0.25">
      <c r="P130" s="400"/>
    </row>
    <row r="131" spans="16:16" s="319" customFormat="1" x14ac:dyDescent="0.25">
      <c r="P131" s="400"/>
    </row>
    <row r="132" spans="16:16" s="319" customFormat="1" x14ac:dyDescent="0.25">
      <c r="P132" s="400"/>
    </row>
    <row r="133" spans="16:16" s="319" customFormat="1" x14ac:dyDescent="0.25">
      <c r="P133" s="400"/>
    </row>
    <row r="134" spans="16:16" s="319" customFormat="1" x14ac:dyDescent="0.25">
      <c r="P134" s="400"/>
    </row>
    <row r="135" spans="16:16" s="319" customFormat="1" x14ac:dyDescent="0.25">
      <c r="P135" s="400"/>
    </row>
    <row r="136" spans="16:16" s="319" customFormat="1" x14ac:dyDescent="0.25">
      <c r="P136" s="400"/>
    </row>
    <row r="137" spans="16:16" s="319" customFormat="1" x14ac:dyDescent="0.25">
      <c r="P137" s="400"/>
    </row>
    <row r="138" spans="16:16" s="319" customFormat="1" x14ac:dyDescent="0.25">
      <c r="P138" s="400"/>
    </row>
    <row r="139" spans="16:16" s="319" customFormat="1" x14ac:dyDescent="0.25">
      <c r="P139" s="400"/>
    </row>
    <row r="140" spans="16:16" s="319" customFormat="1" x14ac:dyDescent="0.25">
      <c r="P140" s="400"/>
    </row>
    <row r="141" spans="16:16" s="319" customFormat="1" x14ac:dyDescent="0.25">
      <c r="P141" s="400"/>
    </row>
    <row r="142" spans="16:16" s="319" customFormat="1" x14ac:dyDescent="0.25">
      <c r="P142" s="400"/>
    </row>
    <row r="143" spans="16:16" s="319" customFormat="1" x14ac:dyDescent="0.25">
      <c r="P143" s="400"/>
    </row>
    <row r="144" spans="16:16" s="319" customFormat="1" x14ac:dyDescent="0.25">
      <c r="P144" s="400"/>
    </row>
    <row r="145" spans="16:16" s="319" customFormat="1" x14ac:dyDescent="0.25">
      <c r="P145" s="400"/>
    </row>
    <row r="146" spans="16:16" s="319" customFormat="1" x14ac:dyDescent="0.25">
      <c r="P146" s="400"/>
    </row>
    <row r="147" spans="16:16" s="319" customFormat="1" x14ac:dyDescent="0.25">
      <c r="P147" s="400"/>
    </row>
    <row r="148" spans="16:16" s="319" customFormat="1" x14ac:dyDescent="0.25">
      <c r="P148" s="400"/>
    </row>
    <row r="149" spans="16:16" s="319" customFormat="1" x14ac:dyDescent="0.25">
      <c r="P149" s="400"/>
    </row>
    <row r="150" spans="16:16" s="319" customFormat="1" x14ac:dyDescent="0.25">
      <c r="P150" s="400"/>
    </row>
    <row r="151" spans="16:16" s="319" customFormat="1" x14ac:dyDescent="0.25">
      <c r="P151" s="400"/>
    </row>
    <row r="152" spans="16:16" s="319" customFormat="1" x14ac:dyDescent="0.25">
      <c r="P152" s="400"/>
    </row>
    <row r="153" spans="16:16" s="319" customFormat="1" x14ac:dyDescent="0.25">
      <c r="P153" s="400"/>
    </row>
    <row r="154" spans="16:16" s="319" customFormat="1" x14ac:dyDescent="0.25">
      <c r="P154" s="400"/>
    </row>
    <row r="155" spans="16:16" s="319" customFormat="1" x14ac:dyDescent="0.25">
      <c r="P155" s="400"/>
    </row>
    <row r="156" spans="16:16" s="319" customFormat="1" x14ac:dyDescent="0.25">
      <c r="P156" s="400"/>
    </row>
    <row r="157" spans="16:16" s="319" customFormat="1" x14ac:dyDescent="0.25">
      <c r="P157" s="400"/>
    </row>
    <row r="158" spans="16:16" s="319" customFormat="1" x14ac:dyDescent="0.25">
      <c r="P158" s="400"/>
    </row>
    <row r="159" spans="16:16" s="319" customFormat="1" x14ac:dyDescent="0.25">
      <c r="P159" s="400"/>
    </row>
    <row r="160" spans="16:16" s="319" customFormat="1" x14ac:dyDescent="0.25">
      <c r="P160" s="400"/>
    </row>
    <row r="161" spans="16:16" s="319" customFormat="1" x14ac:dyDescent="0.25">
      <c r="P161" s="400"/>
    </row>
    <row r="162" spans="16:16" s="319" customFormat="1" x14ac:dyDescent="0.25">
      <c r="P162" s="400"/>
    </row>
    <row r="163" spans="16:16" s="319" customFormat="1" x14ac:dyDescent="0.25">
      <c r="P163" s="400"/>
    </row>
    <row r="164" spans="16:16" s="319" customFormat="1" x14ac:dyDescent="0.25">
      <c r="P164" s="400"/>
    </row>
    <row r="165" spans="16:16" s="319" customFormat="1" x14ac:dyDescent="0.25">
      <c r="P165" s="400"/>
    </row>
    <row r="166" spans="16:16" s="319" customFormat="1" x14ac:dyDescent="0.25">
      <c r="P166" s="400"/>
    </row>
    <row r="167" spans="16:16" s="319" customFormat="1" x14ac:dyDescent="0.25">
      <c r="P167" s="400"/>
    </row>
    <row r="168" spans="16:16" s="319" customFormat="1" x14ac:dyDescent="0.25">
      <c r="P168" s="400"/>
    </row>
    <row r="169" spans="16:16" s="319" customFormat="1" x14ac:dyDescent="0.25">
      <c r="P169" s="400"/>
    </row>
    <row r="170" spans="16:16" s="319" customFormat="1" x14ac:dyDescent="0.25">
      <c r="P170" s="400"/>
    </row>
    <row r="171" spans="16:16" s="319" customFormat="1" x14ac:dyDescent="0.25">
      <c r="P171" s="400"/>
    </row>
    <row r="172" spans="16:16" s="319" customFormat="1" x14ac:dyDescent="0.25">
      <c r="P172" s="400"/>
    </row>
    <row r="173" spans="16:16" s="319" customFormat="1" x14ac:dyDescent="0.25">
      <c r="P173" s="400"/>
    </row>
    <row r="174" spans="16:16" s="319" customFormat="1" x14ac:dyDescent="0.25">
      <c r="P174" s="400"/>
    </row>
    <row r="175" spans="16:16" s="319" customFormat="1" x14ac:dyDescent="0.25">
      <c r="P175" s="400"/>
    </row>
    <row r="176" spans="16:16" s="319" customFormat="1" x14ac:dyDescent="0.25">
      <c r="P176" s="400"/>
    </row>
    <row r="177" spans="16:16" s="319" customFormat="1" x14ac:dyDescent="0.25">
      <c r="P177" s="400"/>
    </row>
    <row r="178" spans="16:16" s="319" customFormat="1" x14ac:dyDescent="0.25">
      <c r="P178" s="400"/>
    </row>
    <row r="179" spans="16:16" s="319" customFormat="1" x14ac:dyDescent="0.25">
      <c r="P179" s="400"/>
    </row>
    <row r="180" spans="16:16" s="319" customFormat="1" x14ac:dyDescent="0.25">
      <c r="P180" s="400"/>
    </row>
    <row r="181" spans="16:16" s="319" customFormat="1" x14ac:dyDescent="0.25">
      <c r="P181" s="400"/>
    </row>
    <row r="182" spans="16:16" s="319" customFormat="1" x14ac:dyDescent="0.25">
      <c r="P182" s="400"/>
    </row>
    <row r="183" spans="16:16" s="319" customFormat="1" x14ac:dyDescent="0.25">
      <c r="P183" s="400"/>
    </row>
    <row r="184" spans="16:16" s="319" customFormat="1" x14ac:dyDescent="0.25">
      <c r="P184" s="400"/>
    </row>
    <row r="185" spans="16:16" s="319" customFormat="1" x14ac:dyDescent="0.25">
      <c r="P185" s="400"/>
    </row>
    <row r="186" spans="16:16" s="319" customFormat="1" x14ac:dyDescent="0.25">
      <c r="P186" s="400"/>
    </row>
    <row r="187" spans="16:16" s="319" customFormat="1" x14ac:dyDescent="0.25">
      <c r="P187" s="400"/>
    </row>
    <row r="188" spans="16:16" s="319" customFormat="1" x14ac:dyDescent="0.25">
      <c r="P188" s="400"/>
    </row>
    <row r="189" spans="16:16" s="319" customFormat="1" x14ac:dyDescent="0.25">
      <c r="P189" s="400"/>
    </row>
    <row r="190" spans="16:16" s="319" customFormat="1" x14ac:dyDescent="0.25">
      <c r="P190" s="400"/>
    </row>
    <row r="191" spans="16:16" s="319" customFormat="1" x14ac:dyDescent="0.25">
      <c r="P191" s="400"/>
    </row>
    <row r="192" spans="16:16" s="319" customFormat="1" x14ac:dyDescent="0.25">
      <c r="P192" s="400"/>
    </row>
    <row r="193" spans="16:16" s="319" customFormat="1" x14ac:dyDescent="0.25">
      <c r="P193" s="400"/>
    </row>
    <row r="194" spans="16:16" s="319" customFormat="1" x14ac:dyDescent="0.25">
      <c r="P194" s="400"/>
    </row>
    <row r="195" spans="16:16" s="319" customFormat="1" x14ac:dyDescent="0.25">
      <c r="P195" s="400"/>
    </row>
    <row r="196" spans="16:16" s="319" customFormat="1" x14ac:dyDescent="0.25">
      <c r="P196" s="400"/>
    </row>
    <row r="197" spans="16:16" s="319" customFormat="1" x14ac:dyDescent="0.25">
      <c r="P197" s="400"/>
    </row>
    <row r="198" spans="16:16" s="319" customFormat="1" x14ac:dyDescent="0.25">
      <c r="P198" s="400"/>
    </row>
    <row r="199" spans="16:16" s="319" customFormat="1" x14ac:dyDescent="0.25">
      <c r="P199" s="400"/>
    </row>
    <row r="200" spans="16:16" s="319" customFormat="1" x14ac:dyDescent="0.25">
      <c r="P200" s="400"/>
    </row>
    <row r="201" spans="16:16" s="319" customFormat="1" x14ac:dyDescent="0.25">
      <c r="P201" s="400"/>
    </row>
    <row r="202" spans="16:16" s="319" customFormat="1" x14ac:dyDescent="0.25">
      <c r="P202" s="400"/>
    </row>
    <row r="203" spans="16:16" s="319" customFormat="1" x14ac:dyDescent="0.25">
      <c r="P203" s="400"/>
    </row>
    <row r="204" spans="16:16" s="319" customFormat="1" x14ac:dyDescent="0.25">
      <c r="P204" s="400"/>
    </row>
    <row r="205" spans="16:16" s="319" customFormat="1" x14ac:dyDescent="0.25">
      <c r="P205" s="400"/>
    </row>
    <row r="206" spans="16:16" s="319" customFormat="1" x14ac:dyDescent="0.25">
      <c r="P206" s="400"/>
    </row>
    <row r="207" spans="16:16" s="319" customFormat="1" x14ac:dyDescent="0.25">
      <c r="P207" s="400"/>
    </row>
    <row r="208" spans="16:16" s="319" customFormat="1" x14ac:dyDescent="0.25">
      <c r="P208" s="400"/>
    </row>
    <row r="209" spans="16:16" s="319" customFormat="1" x14ac:dyDescent="0.25">
      <c r="P209" s="400"/>
    </row>
    <row r="210" spans="16:16" s="319" customFormat="1" x14ac:dyDescent="0.25">
      <c r="P210" s="400"/>
    </row>
    <row r="211" spans="16:16" s="319" customFormat="1" x14ac:dyDescent="0.25">
      <c r="P211" s="400"/>
    </row>
    <row r="212" spans="16:16" s="319" customFormat="1" x14ac:dyDescent="0.25">
      <c r="P212" s="400"/>
    </row>
    <row r="213" spans="16:16" s="319" customFormat="1" x14ac:dyDescent="0.25">
      <c r="P213" s="400"/>
    </row>
    <row r="214" spans="16:16" s="319" customFormat="1" x14ac:dyDescent="0.25">
      <c r="P214" s="400"/>
    </row>
    <row r="215" spans="16:16" s="319" customFormat="1" x14ac:dyDescent="0.25">
      <c r="P215" s="400"/>
    </row>
    <row r="216" spans="16:16" s="319" customFormat="1" x14ac:dyDescent="0.25">
      <c r="P216" s="400"/>
    </row>
    <row r="217" spans="16:16" s="319" customFormat="1" x14ac:dyDescent="0.25">
      <c r="P217" s="400"/>
    </row>
    <row r="218" spans="16:16" s="319" customFormat="1" x14ac:dyDescent="0.25">
      <c r="P218" s="400"/>
    </row>
    <row r="219" spans="16:16" s="319" customFormat="1" x14ac:dyDescent="0.25">
      <c r="P219" s="400"/>
    </row>
    <row r="220" spans="16:16" s="319" customFormat="1" x14ac:dyDescent="0.25">
      <c r="P220" s="400"/>
    </row>
    <row r="221" spans="16:16" s="319" customFormat="1" x14ac:dyDescent="0.25">
      <c r="P221" s="400"/>
    </row>
    <row r="222" spans="16:16" s="319" customFormat="1" x14ac:dyDescent="0.25">
      <c r="P222" s="400"/>
    </row>
    <row r="223" spans="16:16" s="319" customFormat="1" x14ac:dyDescent="0.25">
      <c r="P223" s="400"/>
    </row>
    <row r="224" spans="16:16" s="319" customFormat="1" x14ac:dyDescent="0.25">
      <c r="P224" s="400"/>
    </row>
    <row r="225" spans="16:16" s="319" customFormat="1" x14ac:dyDescent="0.25">
      <c r="P225" s="400"/>
    </row>
    <row r="226" spans="16:16" s="319" customFormat="1" x14ac:dyDescent="0.25">
      <c r="P226" s="400"/>
    </row>
    <row r="227" spans="16:16" s="319" customFormat="1" x14ac:dyDescent="0.25">
      <c r="P227" s="400"/>
    </row>
    <row r="228" spans="16:16" s="319" customFormat="1" x14ac:dyDescent="0.25">
      <c r="P228" s="400"/>
    </row>
    <row r="229" spans="16:16" s="319" customFormat="1" x14ac:dyDescent="0.25">
      <c r="P229" s="400"/>
    </row>
    <row r="230" spans="16:16" s="319" customFormat="1" x14ac:dyDescent="0.25">
      <c r="P230" s="400"/>
    </row>
    <row r="231" spans="16:16" s="319" customFormat="1" x14ac:dyDescent="0.25">
      <c r="P231" s="400"/>
    </row>
    <row r="232" spans="16:16" s="319" customFormat="1" x14ac:dyDescent="0.25">
      <c r="P232" s="400"/>
    </row>
    <row r="233" spans="16:16" s="319" customFormat="1" x14ac:dyDescent="0.25">
      <c r="P233" s="400"/>
    </row>
    <row r="234" spans="16:16" s="319" customFormat="1" x14ac:dyDescent="0.25">
      <c r="P234" s="400"/>
    </row>
    <row r="235" spans="16:16" s="319" customFormat="1" x14ac:dyDescent="0.25">
      <c r="P235" s="400"/>
    </row>
    <row r="236" spans="16:16" s="319" customFormat="1" x14ac:dyDescent="0.25">
      <c r="P236" s="400"/>
    </row>
    <row r="237" spans="16:16" s="319" customFormat="1" x14ac:dyDescent="0.25">
      <c r="P237" s="400"/>
    </row>
    <row r="238" spans="16:16" s="319" customFormat="1" x14ac:dyDescent="0.25">
      <c r="P238" s="400"/>
    </row>
    <row r="239" spans="16:16" s="319" customFormat="1" x14ac:dyDescent="0.25">
      <c r="P239" s="400"/>
    </row>
    <row r="240" spans="16:16" s="319" customFormat="1" x14ac:dyDescent="0.25">
      <c r="P240" s="400"/>
    </row>
    <row r="241" spans="16:16" s="319" customFormat="1" x14ac:dyDescent="0.25">
      <c r="P241" s="400"/>
    </row>
    <row r="242" spans="16:16" s="319" customFormat="1" x14ac:dyDescent="0.25">
      <c r="P242" s="400"/>
    </row>
    <row r="243" spans="16:16" s="319" customFormat="1" x14ac:dyDescent="0.25">
      <c r="P243" s="400"/>
    </row>
    <row r="244" spans="16:16" s="319" customFormat="1" x14ac:dyDescent="0.25">
      <c r="P244" s="400"/>
    </row>
    <row r="245" spans="16:16" s="319" customFormat="1" x14ac:dyDescent="0.25">
      <c r="P245" s="400"/>
    </row>
    <row r="246" spans="16:16" s="319" customFormat="1" x14ac:dyDescent="0.25">
      <c r="P246" s="400"/>
    </row>
    <row r="247" spans="16:16" s="319" customFormat="1" x14ac:dyDescent="0.25">
      <c r="P247" s="400"/>
    </row>
    <row r="248" spans="16:16" s="319" customFormat="1" x14ac:dyDescent="0.25">
      <c r="P248" s="400"/>
    </row>
    <row r="249" spans="16:16" s="319" customFormat="1" x14ac:dyDescent="0.25">
      <c r="P249" s="400"/>
    </row>
    <row r="250" spans="16:16" s="319" customFormat="1" x14ac:dyDescent="0.25">
      <c r="P250" s="400"/>
    </row>
    <row r="251" spans="16:16" s="319" customFormat="1" x14ac:dyDescent="0.25">
      <c r="P251" s="400"/>
    </row>
    <row r="252" spans="16:16" s="319" customFormat="1" x14ac:dyDescent="0.25">
      <c r="P252" s="400"/>
    </row>
    <row r="253" spans="16:16" s="319" customFormat="1" x14ac:dyDescent="0.25">
      <c r="P253" s="400"/>
    </row>
    <row r="254" spans="16:16" s="319" customFormat="1" x14ac:dyDescent="0.25">
      <c r="P254" s="400"/>
    </row>
    <row r="255" spans="16:16" s="319" customFormat="1" x14ac:dyDescent="0.25">
      <c r="P255" s="400"/>
    </row>
    <row r="256" spans="16:16" s="319" customFormat="1" x14ac:dyDescent="0.25">
      <c r="P256" s="400"/>
    </row>
    <row r="257" spans="16:16" s="319" customFormat="1" x14ac:dyDescent="0.25">
      <c r="P257" s="400"/>
    </row>
    <row r="258" spans="16:16" s="319" customFormat="1" x14ac:dyDescent="0.25">
      <c r="P258" s="400"/>
    </row>
    <row r="259" spans="16:16" s="319" customFormat="1" x14ac:dyDescent="0.25">
      <c r="P259" s="400"/>
    </row>
    <row r="260" spans="16:16" s="319" customFormat="1" x14ac:dyDescent="0.25">
      <c r="P260" s="400"/>
    </row>
    <row r="261" spans="16:16" s="319" customFormat="1" x14ac:dyDescent="0.25">
      <c r="P261" s="400"/>
    </row>
    <row r="262" spans="16:16" s="319" customFormat="1" x14ac:dyDescent="0.25">
      <c r="P262" s="400"/>
    </row>
    <row r="263" spans="16:16" s="319" customFormat="1" x14ac:dyDescent="0.25">
      <c r="P263" s="400"/>
    </row>
    <row r="264" spans="16:16" s="319" customFormat="1" x14ac:dyDescent="0.25">
      <c r="P264" s="400"/>
    </row>
    <row r="265" spans="16:16" s="319" customFormat="1" x14ac:dyDescent="0.25">
      <c r="P265" s="400"/>
    </row>
    <row r="266" spans="16:16" s="319" customFormat="1" x14ac:dyDescent="0.25">
      <c r="P266" s="400"/>
    </row>
    <row r="267" spans="16:16" s="319" customFormat="1" x14ac:dyDescent="0.25">
      <c r="P267" s="400"/>
    </row>
    <row r="268" spans="16:16" s="319" customFormat="1" x14ac:dyDescent="0.25">
      <c r="P268" s="400"/>
    </row>
    <row r="269" spans="16:16" s="319" customFormat="1" x14ac:dyDescent="0.25">
      <c r="P269" s="400"/>
    </row>
    <row r="270" spans="16:16" s="319" customFormat="1" x14ac:dyDescent="0.25">
      <c r="P270" s="400"/>
    </row>
    <row r="271" spans="16:16" s="319" customFormat="1" x14ac:dyDescent="0.25">
      <c r="P271" s="400"/>
    </row>
    <row r="272" spans="16:16" s="319" customFormat="1" x14ac:dyDescent="0.25">
      <c r="P272" s="400"/>
    </row>
    <row r="273" spans="16:16" s="319" customFormat="1" x14ac:dyDescent="0.25">
      <c r="P273" s="400"/>
    </row>
    <row r="274" spans="16:16" s="319" customFormat="1" x14ac:dyDescent="0.25">
      <c r="P274" s="400"/>
    </row>
    <row r="275" spans="16:16" s="319" customFormat="1" x14ac:dyDescent="0.25">
      <c r="P275" s="400"/>
    </row>
    <row r="276" spans="16:16" s="319" customFormat="1" x14ac:dyDescent="0.25">
      <c r="P276" s="400"/>
    </row>
    <row r="277" spans="16:16" s="319" customFormat="1" x14ac:dyDescent="0.25">
      <c r="P277" s="400"/>
    </row>
    <row r="278" spans="16:16" s="319" customFormat="1" x14ac:dyDescent="0.25">
      <c r="P278" s="400"/>
    </row>
    <row r="279" spans="16:16" s="319" customFormat="1" x14ac:dyDescent="0.25">
      <c r="P279" s="400"/>
    </row>
    <row r="280" spans="16:16" s="319" customFormat="1" x14ac:dyDescent="0.25">
      <c r="P280" s="400"/>
    </row>
    <row r="281" spans="16:16" s="319" customFormat="1" x14ac:dyDescent="0.25">
      <c r="P281" s="400"/>
    </row>
    <row r="282" spans="16:16" s="319" customFormat="1" x14ac:dyDescent="0.25">
      <c r="P282" s="400"/>
    </row>
    <row r="283" spans="16:16" s="319" customFormat="1" x14ac:dyDescent="0.25">
      <c r="P283" s="400"/>
    </row>
    <row r="284" spans="16:16" s="319" customFormat="1" x14ac:dyDescent="0.25">
      <c r="P284" s="400"/>
    </row>
    <row r="285" spans="16:16" s="319" customFormat="1" x14ac:dyDescent="0.25">
      <c r="P285" s="400"/>
    </row>
    <row r="286" spans="16:16" s="319" customFormat="1" x14ac:dyDescent="0.25">
      <c r="P286" s="400"/>
    </row>
    <row r="287" spans="16:16" s="319" customFormat="1" x14ac:dyDescent="0.25">
      <c r="P287" s="400"/>
    </row>
    <row r="288" spans="16:16" s="319" customFormat="1" x14ac:dyDescent="0.25">
      <c r="P288" s="400"/>
    </row>
    <row r="289" spans="1:16" s="319" customFormat="1" x14ac:dyDescent="0.25">
      <c r="P289" s="400"/>
    </row>
    <row r="290" spans="1:16" s="319" customFormat="1" x14ac:dyDescent="0.25">
      <c r="P290" s="400"/>
    </row>
    <row r="291" spans="1:16" s="319" customFormat="1" x14ac:dyDescent="0.25">
      <c r="P291" s="400"/>
    </row>
    <row r="292" spans="1:16" s="319" customFormat="1" x14ac:dyDescent="0.25">
      <c r="P292" s="400"/>
    </row>
    <row r="293" spans="1:16" s="319" customFormat="1" x14ac:dyDescent="0.25">
      <c r="P293" s="400"/>
    </row>
    <row r="294" spans="1:16" s="319" customFormat="1" x14ac:dyDescent="0.25">
      <c r="P294" s="400"/>
    </row>
    <row r="295" spans="1:16" s="319" customFormat="1" x14ac:dyDescent="0.25">
      <c r="A295" s="197"/>
      <c r="B295" s="197"/>
      <c r="C295" s="197"/>
      <c r="D295" s="197"/>
      <c r="E295" s="197"/>
      <c r="F295" s="197"/>
      <c r="G295" s="197"/>
      <c r="H295" s="197"/>
      <c r="P295" s="400"/>
    </row>
  </sheetData>
  <mergeCells count="47">
    <mergeCell ref="A48:C48"/>
    <mergeCell ref="A49:C49"/>
    <mergeCell ref="A50:C50"/>
    <mergeCell ref="A51:C51"/>
    <mergeCell ref="A52:C52"/>
    <mergeCell ref="A47:C47"/>
    <mergeCell ref="A36:C36"/>
    <mergeCell ref="A37:C37"/>
    <mergeCell ref="A38:C38"/>
    <mergeCell ref="A39:C39"/>
    <mergeCell ref="A40:C40"/>
    <mergeCell ref="A41:C41"/>
    <mergeCell ref="A42:C42"/>
    <mergeCell ref="A43:C43"/>
    <mergeCell ref="A44:C44"/>
    <mergeCell ref="A45:C45"/>
    <mergeCell ref="A46:C46"/>
    <mergeCell ref="A35:C35"/>
    <mergeCell ref="A24:C24"/>
    <mergeCell ref="A25:C25"/>
    <mergeCell ref="A26:C26"/>
    <mergeCell ref="A27:C27"/>
    <mergeCell ref="A28:C28"/>
    <mergeCell ref="A29:C29"/>
    <mergeCell ref="A30:C30"/>
    <mergeCell ref="A31:C31"/>
    <mergeCell ref="A32:C32"/>
    <mergeCell ref="A33:C33"/>
    <mergeCell ref="A34:C34"/>
    <mergeCell ref="A23:C23"/>
    <mergeCell ref="A12:C12"/>
    <mergeCell ref="A13:C13"/>
    <mergeCell ref="A14:C14"/>
    <mergeCell ref="A15:C15"/>
    <mergeCell ref="A16:C16"/>
    <mergeCell ref="A17:C17"/>
    <mergeCell ref="A18:C18"/>
    <mergeCell ref="A19:C19"/>
    <mergeCell ref="A20:C20"/>
    <mergeCell ref="A21:C21"/>
    <mergeCell ref="A22:C22"/>
    <mergeCell ref="A11:C11"/>
    <mergeCell ref="B1:D1"/>
    <mergeCell ref="B2:D2"/>
    <mergeCell ref="B3:D3"/>
    <mergeCell ref="B4:D4"/>
    <mergeCell ref="A9:H9"/>
  </mergeCells>
  <pageMargins left="0.7" right="0.7" top="0.75" bottom="0.75" header="0.3" footer="0.3"/>
  <pageSetup paperSize="9" orientation="portrai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92D050"/>
    <pageSetUpPr fitToPage="1"/>
  </sheetPr>
  <dimension ref="A1:AU180"/>
  <sheetViews>
    <sheetView showGridLines="0" topLeftCell="A10" zoomScale="110" zoomScaleNormal="110" workbookViewId="0">
      <selection activeCell="J34" sqref="J34"/>
    </sheetView>
  </sheetViews>
  <sheetFormatPr baseColWidth="10" defaultColWidth="11.42578125" defaultRowHeight="12.75" x14ac:dyDescent="0.2"/>
  <cols>
    <col min="1" max="1" width="59.5703125" style="60" customWidth="1"/>
    <col min="2" max="2" width="14.28515625" style="60" customWidth="1"/>
    <col min="3" max="3" width="10" style="60" customWidth="1"/>
    <col min="4" max="8" width="21.140625" style="60" customWidth="1"/>
    <col min="9" max="9" width="11.42578125" style="60"/>
    <col min="10" max="10" width="11.85546875" style="60" bestFit="1" customWidth="1"/>
    <col min="11" max="16384" width="11.42578125" style="60"/>
  </cols>
  <sheetData>
    <row r="1" spans="1:47" s="270" customFormat="1" x14ac:dyDescent="0.25">
      <c r="A1" s="220" t="s">
        <v>65</v>
      </c>
      <c r="B1" s="883" t="s">
        <v>438</v>
      </c>
      <c r="C1" s="883"/>
      <c r="D1" s="883"/>
      <c r="I1" s="343"/>
      <c r="J1" s="343"/>
      <c r="K1" s="343"/>
      <c r="L1" s="343"/>
      <c r="M1" s="343"/>
      <c r="N1" s="343"/>
      <c r="O1" s="343"/>
      <c r="P1" s="343"/>
      <c r="Q1" s="343"/>
      <c r="R1" s="343"/>
      <c r="S1" s="343"/>
      <c r="T1" s="343"/>
      <c r="U1" s="343"/>
      <c r="V1" s="343"/>
      <c r="W1" s="343"/>
      <c r="X1" s="343"/>
      <c r="Y1" s="343"/>
      <c r="Z1" s="343"/>
      <c r="AA1" s="343"/>
      <c r="AB1" s="343"/>
      <c r="AC1" s="343"/>
      <c r="AD1" s="343"/>
      <c r="AE1" s="343"/>
      <c r="AF1" s="343"/>
      <c r="AG1" s="343"/>
      <c r="AH1" s="343"/>
      <c r="AI1" s="343"/>
      <c r="AJ1" s="343"/>
      <c r="AK1" s="343"/>
      <c r="AL1" s="343"/>
      <c r="AM1" s="343"/>
      <c r="AN1" s="343"/>
      <c r="AO1" s="343"/>
      <c r="AP1" s="343"/>
      <c r="AQ1" s="343"/>
      <c r="AR1" s="343"/>
      <c r="AS1" s="343"/>
      <c r="AT1" s="343"/>
      <c r="AU1" s="343"/>
    </row>
    <row r="2" spans="1:47" s="270" customFormat="1" x14ac:dyDescent="0.25">
      <c r="A2" s="220" t="s">
        <v>67</v>
      </c>
      <c r="B2" s="883">
        <v>2025</v>
      </c>
      <c r="C2" s="883"/>
      <c r="D2" s="883"/>
      <c r="I2" s="343"/>
      <c r="J2" s="343"/>
      <c r="K2" s="343"/>
      <c r="L2" s="343"/>
      <c r="M2" s="343"/>
      <c r="N2" s="343"/>
      <c r="O2" s="343"/>
      <c r="P2" s="343"/>
      <c r="Q2" s="343"/>
      <c r="R2" s="343"/>
      <c r="S2" s="343"/>
      <c r="T2" s="343"/>
      <c r="U2" s="343"/>
      <c r="V2" s="343"/>
      <c r="W2" s="343"/>
      <c r="X2" s="343"/>
      <c r="Y2" s="343"/>
      <c r="Z2" s="343"/>
      <c r="AA2" s="343"/>
      <c r="AB2" s="343"/>
      <c r="AC2" s="343"/>
      <c r="AD2" s="343"/>
      <c r="AE2" s="343"/>
      <c r="AF2" s="343"/>
      <c r="AG2" s="343"/>
      <c r="AH2" s="343"/>
      <c r="AI2" s="343"/>
      <c r="AJ2" s="343"/>
      <c r="AK2" s="343"/>
      <c r="AL2" s="343"/>
      <c r="AM2" s="343"/>
      <c r="AN2" s="343"/>
      <c r="AO2" s="343"/>
      <c r="AP2" s="343"/>
      <c r="AQ2" s="343"/>
      <c r="AR2" s="343"/>
      <c r="AS2" s="343"/>
      <c r="AT2" s="343"/>
      <c r="AU2" s="343"/>
    </row>
    <row r="3" spans="1:47" s="270" customFormat="1" x14ac:dyDescent="0.25">
      <c r="A3" s="220" t="s">
        <v>68</v>
      </c>
      <c r="B3" s="883" t="s">
        <v>69</v>
      </c>
      <c r="C3" s="883"/>
      <c r="D3" s="883"/>
      <c r="I3" s="343"/>
      <c r="J3" s="343"/>
      <c r="K3" s="343"/>
      <c r="L3" s="343"/>
      <c r="M3" s="343"/>
      <c r="N3" s="343"/>
      <c r="O3" s="343"/>
      <c r="P3" s="343"/>
      <c r="Q3" s="343"/>
      <c r="R3" s="343"/>
      <c r="S3" s="343"/>
      <c r="T3" s="343"/>
      <c r="U3" s="343"/>
      <c r="V3" s="343"/>
      <c r="W3" s="343"/>
      <c r="X3" s="343"/>
      <c r="Y3" s="343"/>
      <c r="Z3" s="343"/>
      <c r="AA3" s="343"/>
      <c r="AB3" s="343"/>
      <c r="AC3" s="343"/>
      <c r="AD3" s="343"/>
      <c r="AE3" s="343"/>
      <c r="AF3" s="343"/>
      <c r="AG3" s="343"/>
      <c r="AH3" s="343"/>
      <c r="AI3" s="343"/>
      <c r="AJ3" s="343"/>
      <c r="AK3" s="343"/>
      <c r="AL3" s="343"/>
      <c r="AM3" s="343"/>
      <c r="AN3" s="343"/>
      <c r="AO3" s="343"/>
      <c r="AP3" s="343"/>
      <c r="AQ3" s="343"/>
      <c r="AR3" s="343"/>
      <c r="AS3" s="343"/>
      <c r="AT3" s="343"/>
      <c r="AU3" s="343"/>
    </row>
    <row r="4" spans="1:47" s="270" customFormat="1" x14ac:dyDescent="0.25">
      <c r="A4" s="220" t="s">
        <v>70</v>
      </c>
      <c r="B4" s="935">
        <v>45643</v>
      </c>
      <c r="C4" s="935"/>
      <c r="D4" s="935"/>
      <c r="I4" s="343"/>
      <c r="J4" s="343"/>
      <c r="K4" s="343"/>
      <c r="L4" s="343"/>
      <c r="M4" s="343"/>
      <c r="N4" s="343"/>
      <c r="O4" s="343"/>
      <c r="P4" s="343"/>
      <c r="Q4" s="343"/>
      <c r="R4" s="343"/>
      <c r="S4" s="343"/>
      <c r="T4" s="343"/>
      <c r="U4" s="343"/>
      <c r="V4" s="343"/>
      <c r="W4" s="343"/>
      <c r="X4" s="343"/>
      <c r="Y4" s="343"/>
      <c r="Z4" s="343"/>
      <c r="AA4" s="343"/>
      <c r="AB4" s="343"/>
      <c r="AC4" s="343"/>
      <c r="AD4" s="343"/>
      <c r="AE4" s="343"/>
      <c r="AF4" s="343"/>
      <c r="AG4" s="343"/>
      <c r="AH4" s="343"/>
      <c r="AI4" s="343"/>
      <c r="AJ4" s="343"/>
      <c r="AK4" s="343"/>
      <c r="AL4" s="343"/>
      <c r="AM4" s="343"/>
      <c r="AN4" s="343"/>
      <c r="AO4" s="343"/>
      <c r="AP4" s="343"/>
      <c r="AQ4" s="343"/>
      <c r="AR4" s="343"/>
      <c r="AS4" s="343"/>
      <c r="AT4" s="343"/>
      <c r="AU4" s="343"/>
    </row>
    <row r="5" spans="1:47" ht="18" x14ac:dyDescent="0.2">
      <c r="A5" s="882" t="s">
        <v>269</v>
      </c>
      <c r="B5" s="882"/>
      <c r="C5" s="882"/>
      <c r="D5" s="882"/>
      <c r="E5" s="882"/>
      <c r="F5" s="882"/>
      <c r="G5" s="882"/>
      <c r="H5" s="882"/>
    </row>
    <row r="6" spans="1:47" ht="18" x14ac:dyDescent="0.2">
      <c r="A6" s="882" t="s">
        <v>270</v>
      </c>
      <c r="B6" s="882"/>
      <c r="C6" s="882"/>
      <c r="D6" s="882"/>
      <c r="E6" s="882"/>
      <c r="F6" s="882"/>
      <c r="G6" s="882"/>
      <c r="H6" s="882"/>
    </row>
    <row r="7" spans="1:47" x14ac:dyDescent="0.2">
      <c r="A7" s="65"/>
      <c r="B7" s="65"/>
      <c r="C7" s="65"/>
      <c r="D7" s="65"/>
      <c r="E7" s="65"/>
      <c r="F7" s="250"/>
    </row>
    <row r="8" spans="1:47" ht="15" x14ac:dyDescent="0.2">
      <c r="A8" s="251"/>
      <c r="B8" s="68"/>
      <c r="C8" s="68"/>
      <c r="D8" s="68"/>
      <c r="E8" s="68"/>
      <c r="F8" s="252"/>
    </row>
    <row r="9" spans="1:47" ht="23.25" x14ac:dyDescent="0.2">
      <c r="A9" s="141" t="s">
        <v>74</v>
      </c>
      <c r="B9" s="408"/>
      <c r="C9" s="144"/>
      <c r="D9" s="253"/>
      <c r="E9" s="138"/>
      <c r="F9" s="253"/>
    </row>
    <row r="10" spans="1:47" ht="23.25" x14ac:dyDescent="0.2">
      <c r="A10" s="74"/>
      <c r="B10" s="74"/>
      <c r="C10" s="74"/>
      <c r="D10" s="74"/>
      <c r="E10" s="74"/>
      <c r="F10" s="75"/>
    </row>
    <row r="11" spans="1:47" ht="15.75" x14ac:dyDescent="0.2">
      <c r="A11" s="893" t="s">
        <v>271</v>
      </c>
      <c r="B11" s="893"/>
      <c r="C11" s="893"/>
      <c r="D11" s="893"/>
      <c r="E11" s="893"/>
      <c r="F11" s="893"/>
    </row>
    <row r="12" spans="1:47" ht="15.75" x14ac:dyDescent="0.2">
      <c r="A12" s="80"/>
      <c r="B12" s="409"/>
      <c r="C12" s="409"/>
      <c r="D12" s="409"/>
      <c r="E12" s="409"/>
      <c r="F12" s="410"/>
    </row>
    <row r="13" spans="1:47" ht="30" x14ac:dyDescent="0.2">
      <c r="A13" s="942"/>
      <c r="B13" s="943"/>
      <c r="C13" s="944"/>
      <c r="D13" s="411" t="s">
        <v>272</v>
      </c>
      <c r="E13" s="411" t="s">
        <v>273</v>
      </c>
      <c r="F13" s="412" t="s">
        <v>274</v>
      </c>
      <c r="G13" s="411" t="s">
        <v>275</v>
      </c>
      <c r="H13" s="412" t="s">
        <v>276</v>
      </c>
    </row>
    <row r="14" spans="1:47" ht="15.75" x14ac:dyDescent="0.2">
      <c r="A14" s="945" t="s">
        <v>277</v>
      </c>
      <c r="B14" s="946"/>
      <c r="C14" s="947"/>
      <c r="D14" s="413"/>
      <c r="E14" s="414">
        <v>2248553</v>
      </c>
      <c r="F14" s="414">
        <v>1692382</v>
      </c>
      <c r="G14" s="414">
        <v>1002284.9000000004</v>
      </c>
      <c r="H14" s="414">
        <v>816762.90000000037</v>
      </c>
    </row>
    <row r="15" spans="1:47" ht="15" x14ac:dyDescent="0.2">
      <c r="A15" s="936"/>
      <c r="B15" s="937"/>
      <c r="C15" s="938"/>
      <c r="D15" s="415"/>
      <c r="E15" s="415"/>
      <c r="F15" s="416"/>
      <c r="G15" s="417"/>
      <c r="H15" s="416"/>
    </row>
    <row r="16" spans="1:47" ht="15.75" x14ac:dyDescent="0.2">
      <c r="A16" s="939" t="s">
        <v>105</v>
      </c>
      <c r="B16" s="940"/>
      <c r="C16" s="941"/>
      <c r="D16" s="418">
        <v>7858543</v>
      </c>
      <c r="E16" s="418">
        <v>2293780</v>
      </c>
      <c r="F16" s="418">
        <v>5751020</v>
      </c>
      <c r="G16" s="418">
        <v>5579650</v>
      </c>
      <c r="H16" s="418">
        <v>4279750</v>
      </c>
    </row>
    <row r="17" spans="1:8" ht="15" x14ac:dyDescent="0.2">
      <c r="A17" s="936"/>
      <c r="B17" s="937"/>
      <c r="C17" s="938"/>
      <c r="D17" s="415"/>
      <c r="E17" s="415"/>
      <c r="F17" s="416"/>
      <c r="G17" s="417"/>
      <c r="H17" s="416"/>
    </row>
    <row r="18" spans="1:8" ht="15" x14ac:dyDescent="0.2">
      <c r="A18" s="936" t="s">
        <v>55</v>
      </c>
      <c r="B18" s="937"/>
      <c r="C18" s="938"/>
      <c r="D18" s="419">
        <v>150000</v>
      </c>
      <c r="E18" s="419">
        <v>300000</v>
      </c>
      <c r="F18" s="419">
        <v>1850000</v>
      </c>
      <c r="G18" s="419">
        <v>1875000</v>
      </c>
      <c r="H18" s="419">
        <v>625000</v>
      </c>
    </row>
    <row r="19" spans="1:8" ht="15" x14ac:dyDescent="0.2">
      <c r="A19" s="936" t="s">
        <v>56</v>
      </c>
      <c r="B19" s="937"/>
      <c r="C19" s="938"/>
      <c r="D19" s="419">
        <v>7708543</v>
      </c>
      <c r="E19" s="419">
        <v>1993780</v>
      </c>
      <c r="F19" s="419">
        <v>3901020</v>
      </c>
      <c r="G19" s="419">
        <v>3704650</v>
      </c>
      <c r="H19" s="419">
        <v>3654750</v>
      </c>
    </row>
    <row r="20" spans="1:8" ht="15" x14ac:dyDescent="0.2">
      <c r="A20" s="936" t="s">
        <v>57</v>
      </c>
      <c r="B20" s="937"/>
      <c r="C20" s="938"/>
      <c r="D20" s="419">
        <v>0</v>
      </c>
      <c r="E20" s="419">
        <v>0</v>
      </c>
      <c r="F20" s="419">
        <v>0</v>
      </c>
      <c r="G20" s="419">
        <v>0</v>
      </c>
      <c r="H20" s="419">
        <v>0</v>
      </c>
    </row>
    <row r="21" spans="1:8" ht="15" x14ac:dyDescent="0.2">
      <c r="A21" s="936"/>
      <c r="B21" s="937"/>
      <c r="C21" s="938"/>
      <c r="D21" s="415"/>
      <c r="E21" s="415"/>
      <c r="F21" s="416"/>
      <c r="G21" s="417"/>
      <c r="H21" s="416"/>
    </row>
    <row r="22" spans="1:8" ht="15.75" x14ac:dyDescent="0.2">
      <c r="A22" s="939" t="s">
        <v>257</v>
      </c>
      <c r="B22" s="940"/>
      <c r="C22" s="941"/>
      <c r="D22" s="418">
        <v>5609990</v>
      </c>
      <c r="E22" s="418">
        <v>2849951</v>
      </c>
      <c r="F22" s="418">
        <v>6441117.0999999996</v>
      </c>
      <c r="G22" s="418">
        <v>5765172</v>
      </c>
      <c r="H22" s="418">
        <v>6620800</v>
      </c>
    </row>
    <row r="23" spans="1:8" ht="15" x14ac:dyDescent="0.2">
      <c r="A23" s="936"/>
      <c r="B23" s="937"/>
      <c r="C23" s="938"/>
      <c r="D23" s="415"/>
      <c r="E23" s="415"/>
      <c r="F23" s="416"/>
      <c r="G23" s="417"/>
      <c r="H23" s="416"/>
    </row>
    <row r="24" spans="1:8" ht="15" x14ac:dyDescent="0.2">
      <c r="A24" s="936" t="s">
        <v>278</v>
      </c>
      <c r="B24" s="937"/>
      <c r="C24" s="938"/>
      <c r="D24" s="420"/>
      <c r="E24" s="420"/>
      <c r="F24" s="420"/>
      <c r="G24" s="421"/>
      <c r="H24" s="420"/>
    </row>
    <row r="25" spans="1:8" ht="15" x14ac:dyDescent="0.2">
      <c r="A25" s="948" t="s">
        <v>41</v>
      </c>
      <c r="B25" s="949"/>
      <c r="C25" s="950"/>
      <c r="D25" s="419">
        <v>3981091</v>
      </c>
      <c r="E25" s="419">
        <v>1686864</v>
      </c>
      <c r="F25" s="419">
        <v>1787500</v>
      </c>
      <c r="G25" s="419">
        <v>1394337</v>
      </c>
      <c r="H25" s="419">
        <v>1350600</v>
      </c>
    </row>
    <row r="26" spans="1:8" ht="15" x14ac:dyDescent="0.2">
      <c r="A26" s="948" t="s">
        <v>42</v>
      </c>
      <c r="B26" s="949"/>
      <c r="C26" s="950"/>
      <c r="D26" s="419">
        <v>3981091</v>
      </c>
      <c r="E26" s="419">
        <v>1686864</v>
      </c>
      <c r="F26" s="419">
        <v>1786864</v>
      </c>
      <c r="G26" s="419">
        <v>1394337</v>
      </c>
      <c r="H26" s="419">
        <v>1350600</v>
      </c>
    </row>
    <row r="27" spans="1:8" ht="15" x14ac:dyDescent="0.2">
      <c r="A27" s="936" t="s">
        <v>50</v>
      </c>
      <c r="B27" s="937"/>
      <c r="C27" s="938"/>
      <c r="D27" s="420"/>
      <c r="E27" s="420"/>
      <c r="F27" s="420"/>
      <c r="G27" s="421"/>
      <c r="H27" s="420"/>
    </row>
    <row r="28" spans="1:8" ht="15" x14ac:dyDescent="0.2">
      <c r="A28" s="948" t="s">
        <v>41</v>
      </c>
      <c r="B28" s="949"/>
      <c r="C28" s="950"/>
      <c r="D28" s="419">
        <v>1528561</v>
      </c>
      <c r="E28" s="419">
        <v>759150</v>
      </c>
      <c r="F28" s="419">
        <v>654253.1</v>
      </c>
      <c r="G28" s="419">
        <v>570835</v>
      </c>
      <c r="H28" s="419">
        <v>370200</v>
      </c>
    </row>
    <row r="29" spans="1:8" ht="15" x14ac:dyDescent="0.2">
      <c r="A29" s="948" t="s">
        <v>42</v>
      </c>
      <c r="B29" s="949"/>
      <c r="C29" s="950"/>
      <c r="D29" s="419">
        <v>1325733</v>
      </c>
      <c r="E29" s="419">
        <v>759150</v>
      </c>
      <c r="F29" s="419">
        <v>654253.1</v>
      </c>
      <c r="G29" s="419">
        <v>570835</v>
      </c>
      <c r="H29" s="419">
        <v>370200</v>
      </c>
    </row>
    <row r="30" spans="1:8" ht="15" x14ac:dyDescent="0.2">
      <c r="A30" s="936" t="s">
        <v>53</v>
      </c>
      <c r="B30" s="937"/>
      <c r="C30" s="938"/>
      <c r="D30" s="420"/>
      <c r="E30" s="420"/>
      <c r="F30" s="420"/>
      <c r="G30" s="421"/>
      <c r="H30" s="420"/>
    </row>
    <row r="31" spans="1:8" ht="15" x14ac:dyDescent="0.2">
      <c r="A31" s="948" t="s">
        <v>41</v>
      </c>
      <c r="B31" s="949"/>
      <c r="C31" s="950"/>
      <c r="D31" s="419">
        <v>303166</v>
      </c>
      <c r="E31" s="419">
        <v>403937</v>
      </c>
      <c r="F31" s="419">
        <v>4000000</v>
      </c>
      <c r="G31" s="419">
        <v>3800000</v>
      </c>
      <c r="H31" s="419">
        <v>4900000</v>
      </c>
    </row>
    <row r="32" spans="1:8" ht="15" x14ac:dyDescent="0.2">
      <c r="A32" s="948" t="s">
        <v>42</v>
      </c>
      <c r="B32" s="949"/>
      <c r="C32" s="950"/>
      <c r="D32" s="419">
        <v>303166</v>
      </c>
      <c r="E32" s="419">
        <v>403937</v>
      </c>
      <c r="F32" s="419">
        <v>4000000</v>
      </c>
      <c r="G32" s="419">
        <v>3800000</v>
      </c>
      <c r="H32" s="419">
        <v>4900000</v>
      </c>
    </row>
    <row r="33" spans="1:10" ht="15" x14ac:dyDescent="0.2">
      <c r="A33" s="936"/>
      <c r="B33" s="937"/>
      <c r="C33" s="938"/>
      <c r="D33" s="415"/>
      <c r="E33" s="415"/>
      <c r="F33" s="416"/>
      <c r="G33" s="417"/>
      <c r="H33" s="416"/>
    </row>
    <row r="34" spans="1:10" ht="15.75" x14ac:dyDescent="0.2">
      <c r="A34" s="945" t="s">
        <v>279</v>
      </c>
      <c r="B34" s="946"/>
      <c r="C34" s="947"/>
      <c r="D34" s="414">
        <v>2248553</v>
      </c>
      <c r="E34" s="414">
        <v>-556171</v>
      </c>
      <c r="F34" s="414">
        <v>-690097.09999999963</v>
      </c>
      <c r="G34" s="414">
        <v>-185522</v>
      </c>
      <c r="H34" s="414">
        <v>-2341050</v>
      </c>
      <c r="J34" s="422"/>
    </row>
    <row r="36" spans="1:10" ht="15" hidden="1" x14ac:dyDescent="0.2">
      <c r="A36" s="423"/>
      <c r="B36" s="89"/>
      <c r="C36" s="89"/>
      <c r="D36" s="89"/>
      <c r="E36" s="89"/>
      <c r="F36" s="89"/>
    </row>
    <row r="37" spans="1:10" ht="15.75" hidden="1" x14ac:dyDescent="0.2">
      <c r="A37" s="424"/>
      <c r="B37" s="425"/>
      <c r="C37" s="425"/>
      <c r="D37" s="425"/>
      <c r="E37" s="425"/>
      <c r="F37" s="425"/>
    </row>
    <row r="38" spans="1:10" ht="30" hidden="1" x14ac:dyDescent="0.2">
      <c r="A38" s="951" t="s">
        <v>280</v>
      </c>
      <c r="B38" s="952"/>
      <c r="C38" s="953"/>
      <c r="D38" s="411" t="s">
        <v>272</v>
      </c>
      <c r="E38" s="411" t="s">
        <v>273</v>
      </c>
      <c r="F38" s="412" t="s">
        <v>274</v>
      </c>
      <c r="G38" s="411" t="s">
        <v>275</v>
      </c>
      <c r="H38" s="426" t="s">
        <v>276</v>
      </c>
    </row>
    <row r="39" spans="1:10" ht="15.75" hidden="1" x14ac:dyDescent="0.2">
      <c r="A39" s="945" t="s">
        <v>277</v>
      </c>
      <c r="B39" s="946"/>
      <c r="C39" s="947"/>
      <c r="D39" s="413"/>
      <c r="E39" s="414">
        <v>270143</v>
      </c>
      <c r="F39" s="414">
        <v>343591</v>
      </c>
      <c r="G39" s="414">
        <v>225492.90000000002</v>
      </c>
      <c r="H39" s="414">
        <v>203042.90000000002</v>
      </c>
    </row>
    <row r="40" spans="1:10" ht="15" hidden="1" x14ac:dyDescent="0.2">
      <c r="A40" s="936"/>
      <c r="B40" s="937"/>
      <c r="C40" s="938"/>
      <c r="D40" s="415"/>
      <c r="E40" s="415"/>
      <c r="F40" s="416"/>
      <c r="G40" s="417"/>
      <c r="H40" s="416"/>
    </row>
    <row r="41" spans="1:10" ht="15.75" hidden="1" x14ac:dyDescent="0.2">
      <c r="A41" s="939" t="s">
        <v>105</v>
      </c>
      <c r="B41" s="940"/>
      <c r="C41" s="941"/>
      <c r="D41" s="418">
        <v>671643</v>
      </c>
      <c r="E41" s="418">
        <v>607680</v>
      </c>
      <c r="F41" s="418">
        <v>363320</v>
      </c>
      <c r="G41" s="418">
        <v>266950</v>
      </c>
      <c r="H41" s="418">
        <v>266950</v>
      </c>
    </row>
    <row r="42" spans="1:10" ht="15" hidden="1" x14ac:dyDescent="0.2">
      <c r="A42" s="936"/>
      <c r="B42" s="937"/>
      <c r="C42" s="938"/>
      <c r="D42" s="415"/>
      <c r="E42" s="415"/>
      <c r="F42" s="416"/>
      <c r="G42" s="417"/>
      <c r="H42" s="416"/>
    </row>
    <row r="43" spans="1:10" ht="15" hidden="1" x14ac:dyDescent="0.2">
      <c r="A43" s="936" t="s">
        <v>55</v>
      </c>
      <c r="B43" s="937"/>
      <c r="C43" s="938"/>
      <c r="D43" s="419"/>
      <c r="E43" s="419"/>
      <c r="F43" s="419"/>
      <c r="G43" s="419"/>
      <c r="H43" s="419"/>
    </row>
    <row r="44" spans="1:10" ht="15" hidden="1" x14ac:dyDescent="0.2">
      <c r="A44" s="936" t="s">
        <v>56</v>
      </c>
      <c r="B44" s="937"/>
      <c r="C44" s="938"/>
      <c r="D44" s="427">
        <v>671643</v>
      </c>
      <c r="E44" s="427">
        <v>607680</v>
      </c>
      <c r="F44" s="428">
        <v>363320</v>
      </c>
      <c r="G44" s="428">
        <v>266950</v>
      </c>
      <c r="H44" s="427">
        <v>266950</v>
      </c>
    </row>
    <row r="45" spans="1:10" ht="15" hidden="1" x14ac:dyDescent="0.2">
      <c r="A45" s="936" t="s">
        <v>57</v>
      </c>
      <c r="B45" s="937"/>
      <c r="C45" s="938"/>
      <c r="D45" s="419"/>
      <c r="E45" s="419"/>
      <c r="F45" s="419"/>
      <c r="G45" s="419"/>
      <c r="H45" s="419"/>
    </row>
    <row r="46" spans="1:10" ht="15" hidden="1" x14ac:dyDescent="0.2">
      <c r="A46" s="936"/>
      <c r="B46" s="937"/>
      <c r="C46" s="938"/>
      <c r="D46" s="415"/>
      <c r="E46" s="415"/>
      <c r="F46" s="416"/>
      <c r="G46" s="417"/>
      <c r="H46" s="416"/>
    </row>
    <row r="47" spans="1:10" ht="15.75" hidden="1" x14ac:dyDescent="0.2">
      <c r="A47" s="939" t="s">
        <v>257</v>
      </c>
      <c r="B47" s="940"/>
      <c r="C47" s="941"/>
      <c r="D47" s="418">
        <v>401500</v>
      </c>
      <c r="E47" s="418">
        <v>534232</v>
      </c>
      <c r="F47" s="418">
        <v>481418.1</v>
      </c>
      <c r="G47" s="418">
        <v>289400</v>
      </c>
      <c r="H47" s="418">
        <v>267000</v>
      </c>
    </row>
    <row r="48" spans="1:10" ht="15" hidden="1" x14ac:dyDescent="0.2">
      <c r="A48" s="936"/>
      <c r="B48" s="937"/>
      <c r="C48" s="938"/>
      <c r="D48" s="415"/>
      <c r="E48" s="415"/>
      <c r="F48" s="416"/>
      <c r="G48" s="417"/>
      <c r="H48" s="416"/>
    </row>
    <row r="49" spans="1:10" ht="15" hidden="1" x14ac:dyDescent="0.2">
      <c r="A49" s="936" t="s">
        <v>278</v>
      </c>
      <c r="B49" s="937"/>
      <c r="C49" s="938"/>
      <c r="D49" s="420"/>
      <c r="E49" s="420"/>
      <c r="F49" s="420"/>
      <c r="G49" s="421"/>
      <c r="H49" s="420"/>
    </row>
    <row r="50" spans="1:10" ht="15" hidden="1" x14ac:dyDescent="0.2">
      <c r="A50" s="948" t="s">
        <v>41</v>
      </c>
      <c r="B50" s="949"/>
      <c r="C50" s="950"/>
      <c r="D50" s="419">
        <v>334500</v>
      </c>
      <c r="E50" s="419">
        <v>427500</v>
      </c>
      <c r="F50" s="419">
        <v>427500</v>
      </c>
      <c r="G50" s="419">
        <v>236000</v>
      </c>
      <c r="H50" s="419">
        <v>213600</v>
      </c>
    </row>
    <row r="51" spans="1:10" ht="15" hidden="1" x14ac:dyDescent="0.2">
      <c r="A51" s="948" t="s">
        <v>42</v>
      </c>
      <c r="B51" s="949"/>
      <c r="C51" s="950"/>
      <c r="D51" s="419">
        <v>334500</v>
      </c>
      <c r="E51" s="419">
        <v>427500</v>
      </c>
      <c r="F51" s="419">
        <v>427500</v>
      </c>
      <c r="G51" s="419">
        <v>236000</v>
      </c>
      <c r="H51" s="419">
        <v>213600</v>
      </c>
    </row>
    <row r="52" spans="1:10" ht="15" hidden="1" x14ac:dyDescent="0.2">
      <c r="A52" s="936" t="s">
        <v>50</v>
      </c>
      <c r="B52" s="937"/>
      <c r="C52" s="938"/>
      <c r="D52" s="420"/>
      <c r="E52" s="420"/>
      <c r="F52" s="420"/>
      <c r="G52" s="421"/>
      <c r="H52" s="420"/>
    </row>
    <row r="53" spans="1:10" ht="15" hidden="1" x14ac:dyDescent="0.2">
      <c r="A53" s="948" t="s">
        <v>41</v>
      </c>
      <c r="B53" s="949"/>
      <c r="C53" s="950"/>
      <c r="D53" s="419">
        <v>67000</v>
      </c>
      <c r="E53" s="419">
        <v>106732</v>
      </c>
      <c r="F53" s="419">
        <v>53918.1</v>
      </c>
      <c r="G53" s="419">
        <v>53400</v>
      </c>
      <c r="H53" s="419">
        <v>53400</v>
      </c>
    </row>
    <row r="54" spans="1:10" ht="15" hidden="1" x14ac:dyDescent="0.2">
      <c r="A54" s="948" t="s">
        <v>42</v>
      </c>
      <c r="B54" s="949"/>
      <c r="C54" s="950"/>
      <c r="D54" s="419">
        <v>67000</v>
      </c>
      <c r="E54" s="419">
        <v>106732</v>
      </c>
      <c r="F54" s="419">
        <v>53918.1</v>
      </c>
      <c r="G54" s="419">
        <v>53400</v>
      </c>
      <c r="H54" s="419">
        <v>53400</v>
      </c>
    </row>
    <row r="55" spans="1:10" ht="15" hidden="1" x14ac:dyDescent="0.2">
      <c r="A55" s="936" t="s">
        <v>53</v>
      </c>
      <c r="B55" s="937"/>
      <c r="C55" s="938"/>
      <c r="D55" s="420"/>
      <c r="E55" s="420"/>
      <c r="F55" s="420"/>
      <c r="G55" s="421"/>
      <c r="H55" s="420"/>
    </row>
    <row r="56" spans="1:10" ht="15" hidden="1" x14ac:dyDescent="0.2">
      <c r="A56" s="948" t="s">
        <v>41</v>
      </c>
      <c r="B56" s="949"/>
      <c r="C56" s="950"/>
      <c r="D56" s="419"/>
      <c r="E56" s="419">
        <v>0</v>
      </c>
      <c r="F56" s="419"/>
      <c r="G56" s="419"/>
      <c r="H56" s="419"/>
      <c r="J56" s="386"/>
    </row>
    <row r="57" spans="1:10" ht="15" hidden="1" x14ac:dyDescent="0.2">
      <c r="A57" s="948" t="s">
        <v>42</v>
      </c>
      <c r="B57" s="949"/>
      <c r="C57" s="950"/>
      <c r="D57" s="419"/>
      <c r="E57" s="419">
        <v>0</v>
      </c>
      <c r="F57" s="419"/>
      <c r="G57" s="419"/>
      <c r="H57" s="419"/>
    </row>
    <row r="58" spans="1:10" ht="15" hidden="1" x14ac:dyDescent="0.2">
      <c r="A58" s="936"/>
      <c r="B58" s="937"/>
      <c r="C58" s="938"/>
      <c r="D58" s="415"/>
      <c r="E58" s="415"/>
      <c r="F58" s="416"/>
      <c r="G58" s="417"/>
      <c r="H58" s="416"/>
    </row>
    <row r="59" spans="1:10" ht="15.75" hidden="1" x14ac:dyDescent="0.2">
      <c r="A59" s="945" t="s">
        <v>279</v>
      </c>
      <c r="B59" s="946"/>
      <c r="C59" s="947"/>
      <c r="D59" s="414">
        <v>270143</v>
      </c>
      <c r="E59" s="414">
        <v>73448</v>
      </c>
      <c r="F59" s="414">
        <v>-118098.09999999998</v>
      </c>
      <c r="G59" s="414">
        <v>-22450</v>
      </c>
      <c r="H59" s="414">
        <v>-50</v>
      </c>
    </row>
    <row r="60" spans="1:10" hidden="1" x14ac:dyDescent="0.2"/>
    <row r="61" spans="1:10" hidden="1" x14ac:dyDescent="0.2"/>
    <row r="62" spans="1:10" ht="30" hidden="1" x14ac:dyDescent="0.2">
      <c r="A62" s="951" t="s">
        <v>281</v>
      </c>
      <c r="B62" s="952"/>
      <c r="C62" s="953"/>
      <c r="D62" s="411" t="s">
        <v>272</v>
      </c>
      <c r="E62" s="411" t="s">
        <v>273</v>
      </c>
      <c r="F62" s="412" t="s">
        <v>274</v>
      </c>
      <c r="G62" s="411" t="s">
        <v>275</v>
      </c>
      <c r="H62" s="426" t="s">
        <v>276</v>
      </c>
    </row>
    <row r="63" spans="1:10" ht="15.75" hidden="1" x14ac:dyDescent="0.2">
      <c r="A63" s="945" t="s">
        <v>277</v>
      </c>
      <c r="B63" s="946"/>
      <c r="C63" s="947"/>
      <c r="D63" s="413"/>
      <c r="E63" s="414">
        <v>1053179</v>
      </c>
      <c r="F63" s="414">
        <v>772497</v>
      </c>
      <c r="G63" s="414">
        <v>508498</v>
      </c>
      <c r="H63" s="414">
        <v>443863</v>
      </c>
    </row>
    <row r="64" spans="1:10" ht="15" hidden="1" x14ac:dyDescent="0.2">
      <c r="A64" s="936"/>
      <c r="B64" s="937"/>
      <c r="C64" s="938"/>
      <c r="D64" s="415"/>
      <c r="E64" s="415"/>
      <c r="F64" s="416"/>
      <c r="G64" s="417"/>
      <c r="H64" s="416"/>
    </row>
    <row r="65" spans="1:8" ht="15.75" hidden="1" x14ac:dyDescent="0.2">
      <c r="A65" s="939" t="s">
        <v>105</v>
      </c>
      <c r="B65" s="940"/>
      <c r="C65" s="941"/>
      <c r="D65" s="418">
        <v>4266000</v>
      </c>
      <c r="E65" s="418">
        <v>711000</v>
      </c>
      <c r="F65" s="418">
        <v>711000</v>
      </c>
      <c r="G65" s="418">
        <v>711000</v>
      </c>
      <c r="H65" s="418">
        <v>711000</v>
      </c>
    </row>
    <row r="66" spans="1:8" ht="15" hidden="1" x14ac:dyDescent="0.2">
      <c r="A66" s="936"/>
      <c r="B66" s="937"/>
      <c r="C66" s="938"/>
      <c r="D66" s="415"/>
      <c r="E66" s="415"/>
      <c r="F66" s="416"/>
      <c r="G66" s="417"/>
      <c r="H66" s="416"/>
    </row>
    <row r="67" spans="1:8" ht="15" hidden="1" x14ac:dyDescent="0.2">
      <c r="A67" s="936" t="s">
        <v>55</v>
      </c>
      <c r="B67" s="937"/>
      <c r="C67" s="938"/>
      <c r="D67" s="419"/>
      <c r="E67" s="419"/>
      <c r="F67" s="419"/>
      <c r="G67" s="419"/>
      <c r="H67" s="419"/>
    </row>
    <row r="68" spans="1:8" ht="15" hidden="1" x14ac:dyDescent="0.2">
      <c r="A68" s="936" t="s">
        <v>56</v>
      </c>
      <c r="B68" s="937"/>
      <c r="C68" s="938"/>
      <c r="D68" s="419">
        <v>4266000</v>
      </c>
      <c r="E68" s="419">
        <v>711000</v>
      </c>
      <c r="F68" s="419">
        <v>711000</v>
      </c>
      <c r="G68" s="419">
        <v>711000</v>
      </c>
      <c r="H68" s="419">
        <v>711000</v>
      </c>
    </row>
    <row r="69" spans="1:8" ht="15" hidden="1" x14ac:dyDescent="0.2">
      <c r="A69" s="936" t="s">
        <v>57</v>
      </c>
      <c r="B69" s="937"/>
      <c r="C69" s="938"/>
      <c r="D69" s="419"/>
      <c r="E69" s="419"/>
      <c r="F69" s="419"/>
      <c r="G69" s="419"/>
      <c r="H69" s="419"/>
    </row>
    <row r="70" spans="1:8" ht="15" hidden="1" x14ac:dyDescent="0.2">
      <c r="A70" s="936"/>
      <c r="B70" s="937"/>
      <c r="C70" s="938"/>
      <c r="D70" s="415"/>
      <c r="E70" s="415"/>
      <c r="F70" s="416"/>
      <c r="G70" s="417"/>
      <c r="H70" s="416"/>
    </row>
    <row r="71" spans="1:8" ht="15.75" hidden="1" x14ac:dyDescent="0.2">
      <c r="A71" s="939" t="s">
        <v>257</v>
      </c>
      <c r="B71" s="940"/>
      <c r="C71" s="941"/>
      <c r="D71" s="418">
        <v>3212821</v>
      </c>
      <c r="E71" s="418">
        <v>991682</v>
      </c>
      <c r="F71" s="418">
        <v>974999</v>
      </c>
      <c r="G71" s="418">
        <v>775635</v>
      </c>
      <c r="H71" s="418">
        <v>1000000</v>
      </c>
    </row>
    <row r="72" spans="1:8" ht="15" hidden="1" x14ac:dyDescent="0.2">
      <c r="A72" s="936"/>
      <c r="B72" s="937"/>
      <c r="C72" s="938"/>
      <c r="D72" s="415"/>
      <c r="E72" s="415"/>
      <c r="F72" s="416"/>
      <c r="G72" s="417"/>
      <c r="H72" s="416"/>
    </row>
    <row r="73" spans="1:8" ht="15" hidden="1" x14ac:dyDescent="0.2">
      <c r="A73" s="936" t="s">
        <v>278</v>
      </c>
      <c r="B73" s="937"/>
      <c r="C73" s="938"/>
      <c r="D73" s="420"/>
      <c r="E73" s="420"/>
      <c r="F73" s="420"/>
      <c r="G73" s="421"/>
      <c r="H73" s="420"/>
    </row>
    <row r="74" spans="1:8" ht="15" hidden="1" x14ac:dyDescent="0.2">
      <c r="A74" s="948" t="s">
        <v>41</v>
      </c>
      <c r="B74" s="949"/>
      <c r="C74" s="950"/>
      <c r="D74" s="419">
        <v>2878185</v>
      </c>
      <c r="E74" s="419">
        <v>699364</v>
      </c>
      <c r="F74" s="419">
        <v>800000</v>
      </c>
      <c r="G74" s="419">
        <v>600000</v>
      </c>
      <c r="H74" s="419">
        <v>800000</v>
      </c>
    </row>
    <row r="75" spans="1:8" ht="15" hidden="1" x14ac:dyDescent="0.2">
      <c r="A75" s="948" t="s">
        <v>42</v>
      </c>
      <c r="B75" s="949"/>
      <c r="C75" s="950"/>
      <c r="D75" s="419">
        <v>2878185</v>
      </c>
      <c r="E75" s="419">
        <v>699364</v>
      </c>
      <c r="F75" s="419">
        <v>799364</v>
      </c>
      <c r="G75" s="419">
        <v>600000</v>
      </c>
      <c r="H75" s="419">
        <v>800000</v>
      </c>
    </row>
    <row r="76" spans="1:8" ht="15" hidden="1" x14ac:dyDescent="0.2">
      <c r="A76" s="936" t="s">
        <v>50</v>
      </c>
      <c r="B76" s="937"/>
      <c r="C76" s="938"/>
      <c r="D76" s="420"/>
      <c r="E76" s="420"/>
      <c r="F76" s="420"/>
      <c r="G76" s="421"/>
      <c r="H76" s="420"/>
    </row>
    <row r="77" spans="1:8" ht="15" hidden="1" x14ac:dyDescent="0.2">
      <c r="A77" s="948" t="s">
        <v>41</v>
      </c>
      <c r="B77" s="949"/>
      <c r="C77" s="950"/>
      <c r="D77" s="419">
        <v>351197</v>
      </c>
      <c r="E77" s="419">
        <v>292318</v>
      </c>
      <c r="F77" s="419">
        <v>175635</v>
      </c>
      <c r="G77" s="419">
        <v>175635</v>
      </c>
      <c r="H77" s="419">
        <v>200000</v>
      </c>
    </row>
    <row r="78" spans="1:8" ht="15" hidden="1" x14ac:dyDescent="0.2">
      <c r="A78" s="948" t="s">
        <v>42</v>
      </c>
      <c r="B78" s="949"/>
      <c r="C78" s="950"/>
      <c r="D78" s="419">
        <v>332533</v>
      </c>
      <c r="E78" s="419">
        <v>292318</v>
      </c>
      <c r="F78" s="419">
        <v>175635</v>
      </c>
      <c r="G78" s="419">
        <v>175635</v>
      </c>
      <c r="H78" s="419">
        <v>200000</v>
      </c>
    </row>
    <row r="79" spans="1:8" ht="15" hidden="1" x14ac:dyDescent="0.2">
      <c r="A79" s="936" t="s">
        <v>53</v>
      </c>
      <c r="B79" s="937"/>
      <c r="C79" s="938"/>
      <c r="D79" s="420"/>
      <c r="E79" s="420"/>
      <c r="F79" s="420"/>
      <c r="G79" s="421"/>
      <c r="H79" s="420"/>
    </row>
    <row r="80" spans="1:8" ht="15" hidden="1" x14ac:dyDescent="0.2">
      <c r="A80" s="948" t="s">
        <v>41</v>
      </c>
      <c r="B80" s="949"/>
      <c r="C80" s="950"/>
      <c r="D80" s="419">
        <v>2103</v>
      </c>
      <c r="E80" s="419">
        <v>0</v>
      </c>
      <c r="F80" s="419">
        <v>0</v>
      </c>
      <c r="G80" s="419">
        <v>0</v>
      </c>
      <c r="H80" s="419">
        <v>0</v>
      </c>
    </row>
    <row r="81" spans="1:8" ht="15" hidden="1" x14ac:dyDescent="0.2">
      <c r="A81" s="948" t="s">
        <v>42</v>
      </c>
      <c r="B81" s="949"/>
      <c r="C81" s="950"/>
      <c r="D81" s="419">
        <v>2103</v>
      </c>
      <c r="E81" s="419">
        <v>0</v>
      </c>
      <c r="F81" s="419">
        <v>0</v>
      </c>
      <c r="G81" s="419">
        <v>0</v>
      </c>
      <c r="H81" s="419">
        <v>0</v>
      </c>
    </row>
    <row r="82" spans="1:8" ht="15" hidden="1" x14ac:dyDescent="0.2">
      <c r="A82" s="936"/>
      <c r="B82" s="937"/>
      <c r="C82" s="938"/>
      <c r="D82" s="415"/>
      <c r="E82" s="415"/>
      <c r="F82" s="416"/>
      <c r="G82" s="417"/>
      <c r="H82" s="416"/>
    </row>
    <row r="83" spans="1:8" ht="15.75" hidden="1" x14ac:dyDescent="0.2">
      <c r="A83" s="945" t="s">
        <v>279</v>
      </c>
      <c r="B83" s="946"/>
      <c r="C83" s="947"/>
      <c r="D83" s="414">
        <v>1053179</v>
      </c>
      <c r="E83" s="414">
        <v>-280682</v>
      </c>
      <c r="F83" s="414">
        <v>-263999</v>
      </c>
      <c r="G83" s="414">
        <v>-64635</v>
      </c>
      <c r="H83" s="414">
        <v>-289000</v>
      </c>
    </row>
    <row r="84" spans="1:8" hidden="1" x14ac:dyDescent="0.2"/>
    <row r="85" spans="1:8" hidden="1" x14ac:dyDescent="0.2"/>
    <row r="86" spans="1:8" ht="30" hidden="1" x14ac:dyDescent="0.2">
      <c r="A86" s="951" t="s">
        <v>282</v>
      </c>
      <c r="B86" s="952"/>
      <c r="C86" s="953"/>
      <c r="D86" s="411" t="s">
        <v>272</v>
      </c>
      <c r="E86" s="411" t="s">
        <v>273</v>
      </c>
      <c r="F86" s="412" t="s">
        <v>274</v>
      </c>
      <c r="G86" s="411" t="s">
        <v>275</v>
      </c>
      <c r="H86" s="426" t="s">
        <v>276</v>
      </c>
    </row>
    <row r="87" spans="1:8" ht="15.75" hidden="1" x14ac:dyDescent="0.2">
      <c r="A87" s="945" t="s">
        <v>277</v>
      </c>
      <c r="B87" s="946"/>
      <c r="C87" s="947"/>
      <c r="D87" s="413"/>
      <c r="E87" s="414">
        <v>1109756</v>
      </c>
      <c r="F87" s="414">
        <v>760819</v>
      </c>
      <c r="G87" s="414">
        <v>352819</v>
      </c>
      <c r="H87" s="414">
        <v>29482</v>
      </c>
    </row>
    <row r="88" spans="1:8" ht="15" hidden="1" x14ac:dyDescent="0.2">
      <c r="A88" s="936"/>
      <c r="B88" s="937"/>
      <c r="C88" s="938"/>
      <c r="D88" s="415"/>
      <c r="E88" s="415"/>
      <c r="F88" s="416"/>
      <c r="G88" s="417"/>
      <c r="H88" s="416"/>
    </row>
    <row r="89" spans="1:8" ht="15.75" hidden="1" x14ac:dyDescent="0.2">
      <c r="A89" s="939" t="s">
        <v>105</v>
      </c>
      <c r="B89" s="940"/>
      <c r="C89" s="941"/>
      <c r="D89" s="418">
        <v>2500000</v>
      </c>
      <c r="E89" s="418">
        <v>500000</v>
      </c>
      <c r="F89" s="418">
        <v>500000</v>
      </c>
      <c r="G89" s="418">
        <v>500000</v>
      </c>
      <c r="H89" s="418">
        <v>500000</v>
      </c>
    </row>
    <row r="90" spans="1:8" ht="15" hidden="1" x14ac:dyDescent="0.2">
      <c r="A90" s="936"/>
      <c r="B90" s="937"/>
      <c r="C90" s="938"/>
      <c r="D90" s="415"/>
      <c r="E90" s="415"/>
      <c r="F90" s="416"/>
      <c r="G90" s="417"/>
      <c r="H90" s="416"/>
    </row>
    <row r="91" spans="1:8" ht="15" hidden="1" x14ac:dyDescent="0.2">
      <c r="A91" s="936" t="s">
        <v>55</v>
      </c>
      <c r="B91" s="937"/>
      <c r="C91" s="938"/>
      <c r="D91" s="419"/>
      <c r="E91" s="419"/>
      <c r="F91" s="419"/>
      <c r="G91" s="419"/>
      <c r="H91" s="419"/>
    </row>
    <row r="92" spans="1:8" ht="15" hidden="1" x14ac:dyDescent="0.2">
      <c r="A92" s="936" t="s">
        <v>56</v>
      </c>
      <c r="B92" s="937"/>
      <c r="C92" s="938"/>
      <c r="D92" s="429">
        <v>2500000</v>
      </c>
      <c r="E92" s="430">
        <v>500000</v>
      </c>
      <c r="F92" s="430">
        <v>500000</v>
      </c>
      <c r="G92" s="430">
        <v>500000</v>
      </c>
      <c r="H92" s="430">
        <v>500000</v>
      </c>
    </row>
    <row r="93" spans="1:8" ht="15" hidden="1" x14ac:dyDescent="0.2">
      <c r="A93" s="936" t="s">
        <v>57</v>
      </c>
      <c r="B93" s="937"/>
      <c r="C93" s="938"/>
      <c r="D93" s="419"/>
      <c r="E93" s="419"/>
      <c r="F93" s="419"/>
      <c r="G93" s="419"/>
      <c r="H93" s="419"/>
    </row>
    <row r="94" spans="1:8" ht="15" hidden="1" x14ac:dyDescent="0.2">
      <c r="A94" s="936"/>
      <c r="B94" s="937"/>
      <c r="C94" s="938"/>
      <c r="D94" s="415"/>
      <c r="E94" s="415"/>
      <c r="F94" s="416"/>
      <c r="G94" s="417"/>
      <c r="H94" s="416"/>
    </row>
    <row r="95" spans="1:8" ht="15.75" hidden="1" x14ac:dyDescent="0.2">
      <c r="A95" s="939" t="s">
        <v>257</v>
      </c>
      <c r="B95" s="940"/>
      <c r="C95" s="941"/>
      <c r="D95" s="418">
        <v>1390244</v>
      </c>
      <c r="E95" s="418">
        <v>848937</v>
      </c>
      <c r="F95" s="418">
        <v>908000</v>
      </c>
      <c r="G95" s="418">
        <v>823337</v>
      </c>
      <c r="H95" s="418">
        <v>377000</v>
      </c>
    </row>
    <row r="96" spans="1:8" ht="15" hidden="1" x14ac:dyDescent="0.2">
      <c r="A96" s="936"/>
      <c r="B96" s="937"/>
      <c r="C96" s="938"/>
      <c r="D96" s="415"/>
      <c r="E96" s="415"/>
      <c r="F96" s="416"/>
      <c r="G96" s="417"/>
      <c r="H96" s="416"/>
    </row>
    <row r="97" spans="1:8" ht="15" hidden="1" x14ac:dyDescent="0.2">
      <c r="A97" s="936" t="s">
        <v>278</v>
      </c>
      <c r="B97" s="937"/>
      <c r="C97" s="938"/>
      <c r="D97" s="420"/>
      <c r="E97" s="420"/>
      <c r="F97" s="420"/>
      <c r="G97" s="421"/>
      <c r="H97" s="420"/>
    </row>
    <row r="98" spans="1:8" ht="15" hidden="1" x14ac:dyDescent="0.2">
      <c r="A98" s="948" t="s">
        <v>41</v>
      </c>
      <c r="B98" s="949"/>
      <c r="C98" s="950"/>
      <c r="D98" s="419">
        <v>566373</v>
      </c>
      <c r="E98" s="419">
        <v>500000</v>
      </c>
      <c r="F98" s="419">
        <v>500000</v>
      </c>
      <c r="G98" s="419">
        <v>498337</v>
      </c>
      <c r="H98" s="419">
        <v>277000</v>
      </c>
    </row>
    <row r="99" spans="1:8" ht="15" hidden="1" x14ac:dyDescent="0.2">
      <c r="A99" s="948" t="s">
        <v>42</v>
      </c>
      <c r="B99" s="949"/>
      <c r="C99" s="950"/>
      <c r="D99" s="419">
        <v>566373</v>
      </c>
      <c r="E99" s="419">
        <v>500000</v>
      </c>
      <c r="F99" s="419">
        <v>500000</v>
      </c>
      <c r="G99" s="419">
        <v>498337</v>
      </c>
      <c r="H99" s="419">
        <v>277000</v>
      </c>
    </row>
    <row r="100" spans="1:8" ht="15" hidden="1" x14ac:dyDescent="0.2">
      <c r="A100" s="936" t="s">
        <v>50</v>
      </c>
      <c r="B100" s="937"/>
      <c r="C100" s="938"/>
      <c r="D100" s="420"/>
      <c r="E100" s="420"/>
      <c r="F100" s="420"/>
      <c r="G100" s="421"/>
      <c r="H100" s="420"/>
    </row>
    <row r="101" spans="1:8" ht="15" hidden="1" x14ac:dyDescent="0.2">
      <c r="A101" s="948" t="s">
        <v>41</v>
      </c>
      <c r="B101" s="949"/>
      <c r="C101" s="950"/>
      <c r="D101" s="427">
        <v>989298</v>
      </c>
      <c r="E101" s="427">
        <v>345000</v>
      </c>
      <c r="F101" s="427">
        <v>408000</v>
      </c>
      <c r="G101" s="427">
        <v>325000</v>
      </c>
      <c r="H101" s="427">
        <v>100000</v>
      </c>
    </row>
    <row r="102" spans="1:8" ht="15" hidden="1" x14ac:dyDescent="0.2">
      <c r="A102" s="948" t="s">
        <v>42</v>
      </c>
      <c r="B102" s="949"/>
      <c r="C102" s="950"/>
      <c r="D102" s="427">
        <v>822808</v>
      </c>
      <c r="E102" s="427">
        <v>345000</v>
      </c>
      <c r="F102" s="427">
        <v>408000</v>
      </c>
      <c r="G102" s="427">
        <v>325000</v>
      </c>
      <c r="H102" s="427">
        <v>100000</v>
      </c>
    </row>
    <row r="103" spans="1:8" ht="15" hidden="1" x14ac:dyDescent="0.2">
      <c r="A103" s="936" t="s">
        <v>53</v>
      </c>
      <c r="B103" s="937"/>
      <c r="C103" s="938"/>
      <c r="D103" s="420"/>
      <c r="E103" s="420"/>
      <c r="F103" s="420"/>
      <c r="G103" s="421"/>
      <c r="H103" s="420"/>
    </row>
    <row r="104" spans="1:8" ht="15" hidden="1" x14ac:dyDescent="0.2">
      <c r="A104" s="948" t="s">
        <v>41</v>
      </c>
      <c r="B104" s="949"/>
      <c r="C104" s="950"/>
      <c r="D104" s="419">
        <v>1063</v>
      </c>
      <c r="E104" s="419">
        <v>3937</v>
      </c>
      <c r="F104" s="419"/>
      <c r="G104" s="419"/>
      <c r="H104" s="419"/>
    </row>
    <row r="105" spans="1:8" ht="15" hidden="1" x14ac:dyDescent="0.2">
      <c r="A105" s="948" t="s">
        <v>42</v>
      </c>
      <c r="B105" s="949"/>
      <c r="C105" s="950"/>
      <c r="D105" s="419">
        <v>1063</v>
      </c>
      <c r="E105" s="419">
        <v>3937</v>
      </c>
      <c r="F105" s="419"/>
      <c r="G105" s="419"/>
      <c r="H105" s="419"/>
    </row>
    <row r="106" spans="1:8" ht="15" hidden="1" x14ac:dyDescent="0.2">
      <c r="A106" s="936"/>
      <c r="B106" s="937"/>
      <c r="C106" s="938"/>
      <c r="D106" s="415"/>
      <c r="E106" s="415"/>
      <c r="F106" s="416"/>
      <c r="G106" s="417"/>
      <c r="H106" s="416"/>
    </row>
    <row r="107" spans="1:8" ht="15.75" hidden="1" x14ac:dyDescent="0.2">
      <c r="A107" s="945" t="s">
        <v>279</v>
      </c>
      <c r="B107" s="946"/>
      <c r="C107" s="947"/>
      <c r="D107" s="414">
        <v>1109756</v>
      </c>
      <c r="E107" s="414">
        <v>-348937</v>
      </c>
      <c r="F107" s="414">
        <v>-408000</v>
      </c>
      <c r="G107" s="414">
        <v>-323337</v>
      </c>
      <c r="H107" s="414">
        <v>123000</v>
      </c>
    </row>
    <row r="108" spans="1:8" hidden="1" x14ac:dyDescent="0.2"/>
    <row r="109" spans="1:8" hidden="1" x14ac:dyDescent="0.2"/>
    <row r="110" spans="1:8" ht="30" hidden="1" x14ac:dyDescent="0.2">
      <c r="A110" s="951" t="s">
        <v>283</v>
      </c>
      <c r="B110" s="952"/>
      <c r="C110" s="953"/>
      <c r="D110" s="411" t="s">
        <v>284</v>
      </c>
      <c r="E110" s="411" t="s">
        <v>273</v>
      </c>
      <c r="F110" s="431" t="s">
        <v>274</v>
      </c>
      <c r="G110" s="411" t="s">
        <v>275</v>
      </c>
      <c r="H110" s="431" t="s">
        <v>276</v>
      </c>
    </row>
    <row r="111" spans="1:8" ht="15.75" hidden="1" x14ac:dyDescent="0.2">
      <c r="A111" s="945" t="s">
        <v>277</v>
      </c>
      <c r="B111" s="946"/>
      <c r="C111" s="947"/>
      <c r="D111" s="432"/>
      <c r="E111" s="433">
        <v>-34525</v>
      </c>
      <c r="F111" s="433">
        <v>-34525</v>
      </c>
      <c r="G111" s="433">
        <v>-34525</v>
      </c>
      <c r="H111" s="433">
        <v>-34625</v>
      </c>
    </row>
    <row r="112" spans="1:8" ht="15" hidden="1" x14ac:dyDescent="0.2">
      <c r="A112" s="936"/>
      <c r="B112" s="937"/>
      <c r="C112" s="938"/>
      <c r="D112" s="434"/>
      <c r="E112" s="434"/>
      <c r="F112" s="435"/>
      <c r="G112" s="436"/>
      <c r="H112" s="435"/>
    </row>
    <row r="113" spans="1:8" ht="15.75" hidden="1" x14ac:dyDescent="0.2">
      <c r="A113" s="939" t="s">
        <v>105</v>
      </c>
      <c r="B113" s="940"/>
      <c r="C113" s="941"/>
      <c r="D113" s="437">
        <v>270900</v>
      </c>
      <c r="E113" s="437">
        <v>75100</v>
      </c>
      <c r="F113" s="437">
        <v>76700</v>
      </c>
      <c r="G113" s="437">
        <v>76700</v>
      </c>
      <c r="H113" s="437">
        <v>76800</v>
      </c>
    </row>
    <row r="114" spans="1:8" ht="15" hidden="1" x14ac:dyDescent="0.2">
      <c r="A114" s="936"/>
      <c r="B114" s="937"/>
      <c r="C114" s="938"/>
      <c r="D114" s="434"/>
      <c r="E114" s="434"/>
      <c r="F114" s="435"/>
      <c r="G114" s="436"/>
      <c r="H114" s="435"/>
    </row>
    <row r="115" spans="1:8" ht="15" hidden="1" x14ac:dyDescent="0.2">
      <c r="A115" s="936" t="s">
        <v>55</v>
      </c>
      <c r="B115" s="937"/>
      <c r="C115" s="938"/>
      <c r="D115" s="428">
        <v>0</v>
      </c>
      <c r="E115" s="428">
        <v>0</v>
      </c>
      <c r="F115" s="428">
        <v>0</v>
      </c>
      <c r="G115" s="428">
        <v>0</v>
      </c>
      <c r="H115" s="428">
        <v>0</v>
      </c>
    </row>
    <row r="116" spans="1:8" ht="15" hidden="1" x14ac:dyDescent="0.2">
      <c r="A116" s="936" t="s">
        <v>56</v>
      </c>
      <c r="B116" s="937"/>
      <c r="C116" s="938"/>
      <c r="D116" s="428">
        <v>270900</v>
      </c>
      <c r="E116" s="428">
        <v>75100</v>
      </c>
      <c r="F116" s="428">
        <v>76700</v>
      </c>
      <c r="G116" s="428">
        <v>76700</v>
      </c>
      <c r="H116" s="428">
        <v>76800</v>
      </c>
    </row>
    <row r="117" spans="1:8" ht="15" hidden="1" x14ac:dyDescent="0.2">
      <c r="A117" s="936" t="s">
        <v>57</v>
      </c>
      <c r="B117" s="937"/>
      <c r="C117" s="938"/>
      <c r="D117" s="428">
        <v>0</v>
      </c>
      <c r="E117" s="428">
        <v>0</v>
      </c>
      <c r="F117" s="428">
        <v>0</v>
      </c>
      <c r="G117" s="428">
        <v>0</v>
      </c>
      <c r="H117" s="428">
        <v>0</v>
      </c>
    </row>
    <row r="118" spans="1:8" ht="15" hidden="1" x14ac:dyDescent="0.2">
      <c r="A118" s="936"/>
      <c r="B118" s="937"/>
      <c r="C118" s="938"/>
      <c r="D118" s="434"/>
      <c r="E118" s="434"/>
      <c r="F118" s="435"/>
      <c r="G118" s="436"/>
      <c r="H118" s="435"/>
    </row>
    <row r="119" spans="1:8" ht="15.75" hidden="1" x14ac:dyDescent="0.2">
      <c r="A119" s="939" t="s">
        <v>257</v>
      </c>
      <c r="B119" s="940"/>
      <c r="C119" s="941"/>
      <c r="D119" s="437">
        <v>305425</v>
      </c>
      <c r="E119" s="437">
        <v>75100</v>
      </c>
      <c r="F119" s="437">
        <v>76700</v>
      </c>
      <c r="G119" s="437">
        <v>76800</v>
      </c>
      <c r="H119" s="437">
        <v>76800</v>
      </c>
    </row>
    <row r="120" spans="1:8" ht="15" hidden="1" x14ac:dyDescent="0.2">
      <c r="A120" s="936"/>
      <c r="B120" s="937"/>
      <c r="C120" s="938"/>
      <c r="D120" s="434"/>
      <c r="E120" s="434"/>
      <c r="F120" s="435"/>
      <c r="G120" s="436"/>
      <c r="H120" s="435"/>
    </row>
    <row r="121" spans="1:8" ht="15" hidden="1" x14ac:dyDescent="0.2">
      <c r="A121" s="936" t="s">
        <v>278</v>
      </c>
      <c r="B121" s="937"/>
      <c r="C121" s="938"/>
      <c r="D121" s="438"/>
      <c r="E121" s="438"/>
      <c r="F121" s="438"/>
      <c r="G121" s="439"/>
      <c r="H121" s="438"/>
    </row>
    <row r="122" spans="1:8" ht="15" hidden="1" x14ac:dyDescent="0.2">
      <c r="A122" s="948" t="s">
        <v>41</v>
      </c>
      <c r="B122" s="949"/>
      <c r="C122" s="950"/>
      <c r="D122" s="428">
        <v>202033</v>
      </c>
      <c r="E122" s="428">
        <v>60000</v>
      </c>
      <c r="F122" s="428">
        <v>60000</v>
      </c>
      <c r="G122" s="428">
        <v>60000</v>
      </c>
      <c r="H122" s="428">
        <v>60000</v>
      </c>
    </row>
    <row r="123" spans="1:8" ht="15" hidden="1" x14ac:dyDescent="0.2">
      <c r="A123" s="948" t="s">
        <v>42</v>
      </c>
      <c r="B123" s="949"/>
      <c r="C123" s="950"/>
      <c r="D123" s="428">
        <v>202033</v>
      </c>
      <c r="E123" s="428">
        <v>60000</v>
      </c>
      <c r="F123" s="428">
        <v>60000</v>
      </c>
      <c r="G123" s="428">
        <v>60000</v>
      </c>
      <c r="H123" s="428">
        <v>60000</v>
      </c>
    </row>
    <row r="124" spans="1:8" ht="15" hidden="1" x14ac:dyDescent="0.2">
      <c r="A124" s="936" t="s">
        <v>50</v>
      </c>
      <c r="B124" s="937"/>
      <c r="C124" s="938"/>
      <c r="D124" s="438"/>
      <c r="E124" s="438"/>
      <c r="F124" s="438"/>
      <c r="G124" s="439"/>
      <c r="H124" s="438"/>
    </row>
    <row r="125" spans="1:8" ht="15" hidden="1" x14ac:dyDescent="0.2">
      <c r="A125" s="948" t="s">
        <v>41</v>
      </c>
      <c r="B125" s="949"/>
      <c r="C125" s="950"/>
      <c r="D125" s="428">
        <v>121066</v>
      </c>
      <c r="E125" s="428">
        <v>15100</v>
      </c>
      <c r="F125" s="428">
        <v>16700</v>
      </c>
      <c r="G125" s="428">
        <v>16800</v>
      </c>
      <c r="H125" s="428">
        <v>16800</v>
      </c>
    </row>
    <row r="126" spans="1:8" ht="15" hidden="1" x14ac:dyDescent="0.2">
      <c r="A126" s="948" t="s">
        <v>42</v>
      </c>
      <c r="B126" s="949"/>
      <c r="C126" s="950"/>
      <c r="D126" s="428">
        <v>103392</v>
      </c>
      <c r="E126" s="428">
        <v>15100</v>
      </c>
      <c r="F126" s="428">
        <v>16700</v>
      </c>
      <c r="G126" s="428">
        <v>16800</v>
      </c>
      <c r="H126" s="428">
        <v>16800</v>
      </c>
    </row>
    <row r="127" spans="1:8" ht="15" hidden="1" x14ac:dyDescent="0.2">
      <c r="A127" s="936" t="s">
        <v>53</v>
      </c>
      <c r="B127" s="937"/>
      <c r="C127" s="938"/>
      <c r="D127" s="438"/>
      <c r="E127" s="438"/>
      <c r="F127" s="438"/>
      <c r="G127" s="439"/>
      <c r="H127" s="438"/>
    </row>
    <row r="128" spans="1:8" ht="15" hidden="1" x14ac:dyDescent="0.2">
      <c r="A128" s="948" t="s">
        <v>41</v>
      </c>
      <c r="B128" s="949"/>
      <c r="C128" s="950"/>
      <c r="D128" s="428">
        <v>0</v>
      </c>
      <c r="E128" s="428">
        <v>0</v>
      </c>
      <c r="F128" s="428">
        <v>0</v>
      </c>
      <c r="G128" s="428">
        <v>0</v>
      </c>
      <c r="H128" s="428">
        <v>0</v>
      </c>
    </row>
    <row r="129" spans="1:8" ht="15" hidden="1" x14ac:dyDescent="0.2">
      <c r="A129" s="948" t="s">
        <v>42</v>
      </c>
      <c r="B129" s="949"/>
      <c r="C129" s="950"/>
      <c r="D129" s="428">
        <v>0</v>
      </c>
      <c r="E129" s="428">
        <v>0</v>
      </c>
      <c r="F129" s="428">
        <v>0</v>
      </c>
      <c r="G129" s="428">
        <v>0</v>
      </c>
      <c r="H129" s="428">
        <v>0</v>
      </c>
    </row>
    <row r="130" spans="1:8" ht="15" hidden="1" x14ac:dyDescent="0.2">
      <c r="A130" s="936"/>
      <c r="B130" s="937"/>
      <c r="C130" s="938"/>
      <c r="D130" s="434"/>
      <c r="E130" s="434"/>
      <c r="F130" s="435"/>
      <c r="G130" s="436"/>
      <c r="H130" s="435"/>
    </row>
    <row r="131" spans="1:8" ht="15.75" hidden="1" x14ac:dyDescent="0.2">
      <c r="A131" s="945" t="s">
        <v>279</v>
      </c>
      <c r="B131" s="946"/>
      <c r="C131" s="947"/>
      <c r="D131" s="433">
        <v>-34525</v>
      </c>
      <c r="E131" s="433">
        <v>0</v>
      </c>
      <c r="F131" s="433">
        <v>0</v>
      </c>
      <c r="G131" s="433">
        <v>-100</v>
      </c>
      <c r="H131" s="433">
        <v>0</v>
      </c>
    </row>
    <row r="132" spans="1:8" hidden="1" x14ac:dyDescent="0.2"/>
    <row r="133" spans="1:8" hidden="1" x14ac:dyDescent="0.2"/>
    <row r="134" spans="1:8" ht="30" hidden="1" x14ac:dyDescent="0.2">
      <c r="A134" s="951" t="s">
        <v>285</v>
      </c>
      <c r="B134" s="952"/>
      <c r="C134" s="953"/>
      <c r="D134" s="411" t="s">
        <v>284</v>
      </c>
      <c r="E134" s="411" t="s">
        <v>273</v>
      </c>
      <c r="F134" s="431" t="s">
        <v>274</v>
      </c>
      <c r="G134" s="411" t="s">
        <v>275</v>
      </c>
      <c r="H134" s="431" t="s">
        <v>276</v>
      </c>
    </row>
    <row r="135" spans="1:8" ht="15.75" hidden="1" x14ac:dyDescent="0.2">
      <c r="A135" s="945" t="s">
        <v>277</v>
      </c>
      <c r="B135" s="946"/>
      <c r="C135" s="947"/>
      <c r="D135" s="432"/>
      <c r="E135" s="433">
        <v>0</v>
      </c>
      <c r="F135" s="433">
        <v>0</v>
      </c>
      <c r="G135" s="433">
        <v>-200000</v>
      </c>
      <c r="H135" s="433">
        <v>-275000</v>
      </c>
    </row>
    <row r="136" spans="1:8" ht="15" hidden="1" x14ac:dyDescent="0.2">
      <c r="A136" s="936"/>
      <c r="B136" s="937"/>
      <c r="C136" s="938"/>
      <c r="D136" s="434"/>
      <c r="E136" s="434"/>
      <c r="F136" s="435"/>
      <c r="G136" s="436"/>
      <c r="H136" s="435"/>
    </row>
    <row r="137" spans="1:8" ht="15.75" hidden="1" x14ac:dyDescent="0.2">
      <c r="A137" s="939" t="s">
        <v>105</v>
      </c>
      <c r="B137" s="940"/>
      <c r="C137" s="941"/>
      <c r="D137" s="437">
        <v>100000</v>
      </c>
      <c r="E137" s="437">
        <v>200000</v>
      </c>
      <c r="F137" s="437">
        <v>800000</v>
      </c>
      <c r="G137" s="437">
        <v>725000</v>
      </c>
      <c r="H137" s="437">
        <v>575000</v>
      </c>
    </row>
    <row r="138" spans="1:8" ht="15" hidden="1" x14ac:dyDescent="0.2">
      <c r="A138" s="936"/>
      <c r="B138" s="937"/>
      <c r="C138" s="938"/>
      <c r="D138" s="434"/>
      <c r="E138" s="434"/>
      <c r="F138" s="435"/>
      <c r="G138" s="436"/>
      <c r="H138" s="435"/>
    </row>
    <row r="139" spans="1:8" ht="15" hidden="1" x14ac:dyDescent="0.2">
      <c r="A139" s="936" t="s">
        <v>55</v>
      </c>
      <c r="B139" s="937"/>
      <c r="C139" s="938"/>
      <c r="D139" s="428">
        <v>100000</v>
      </c>
      <c r="E139" s="428">
        <v>100000</v>
      </c>
      <c r="F139" s="428">
        <v>50000</v>
      </c>
      <c r="G139" s="428">
        <v>75000</v>
      </c>
      <c r="H139" s="428">
        <v>75000</v>
      </c>
    </row>
    <row r="140" spans="1:8" ht="15" hidden="1" x14ac:dyDescent="0.2">
      <c r="A140" s="936" t="s">
        <v>56</v>
      </c>
      <c r="B140" s="937"/>
      <c r="C140" s="938"/>
      <c r="D140" s="428"/>
      <c r="E140" s="428">
        <v>100000</v>
      </c>
      <c r="F140" s="428">
        <v>750000</v>
      </c>
      <c r="G140" s="428">
        <v>650000</v>
      </c>
      <c r="H140" s="428">
        <v>500000</v>
      </c>
    </row>
    <row r="141" spans="1:8" ht="15" hidden="1" x14ac:dyDescent="0.2">
      <c r="A141" s="936" t="s">
        <v>57</v>
      </c>
      <c r="B141" s="937"/>
      <c r="C141" s="938"/>
      <c r="D141" s="428">
        <v>0</v>
      </c>
      <c r="E141" s="428">
        <v>0</v>
      </c>
      <c r="F141" s="428">
        <v>0</v>
      </c>
      <c r="G141" s="428">
        <v>0</v>
      </c>
      <c r="H141" s="428">
        <v>0</v>
      </c>
    </row>
    <row r="142" spans="1:8" ht="15" hidden="1" x14ac:dyDescent="0.2">
      <c r="A142" s="936"/>
      <c r="B142" s="937"/>
      <c r="C142" s="938"/>
      <c r="D142" s="434"/>
      <c r="E142" s="434"/>
      <c r="F142" s="435"/>
      <c r="G142" s="436"/>
      <c r="H142" s="435"/>
    </row>
    <row r="143" spans="1:8" ht="15.75" hidden="1" x14ac:dyDescent="0.2">
      <c r="A143" s="939" t="s">
        <v>257</v>
      </c>
      <c r="B143" s="940"/>
      <c r="C143" s="941"/>
      <c r="D143" s="437">
        <v>100000</v>
      </c>
      <c r="E143" s="437">
        <v>200000</v>
      </c>
      <c r="F143" s="437">
        <v>1000000</v>
      </c>
      <c r="G143" s="437">
        <v>800000</v>
      </c>
      <c r="H143" s="437">
        <v>300000</v>
      </c>
    </row>
    <row r="144" spans="1:8" ht="15" hidden="1" x14ac:dyDescent="0.2">
      <c r="A144" s="936"/>
      <c r="B144" s="937"/>
      <c r="C144" s="938"/>
      <c r="D144" s="434"/>
      <c r="E144" s="434"/>
      <c r="F144" s="435"/>
      <c r="G144" s="436"/>
      <c r="H144" s="435"/>
    </row>
    <row r="145" spans="1:8" ht="15" hidden="1" x14ac:dyDescent="0.2">
      <c r="A145" s="936" t="s">
        <v>278</v>
      </c>
      <c r="B145" s="937"/>
      <c r="C145" s="938"/>
      <c r="D145" s="438"/>
      <c r="E145" s="438"/>
      <c r="F145" s="438"/>
      <c r="G145" s="439"/>
      <c r="H145" s="438"/>
    </row>
    <row r="146" spans="1:8" ht="15" hidden="1" x14ac:dyDescent="0.2">
      <c r="A146" s="948" t="s">
        <v>41</v>
      </c>
      <c r="B146" s="949"/>
      <c r="C146" s="950"/>
      <c r="D146" s="428"/>
      <c r="E146" s="428"/>
      <c r="F146" s="428"/>
      <c r="G146" s="428"/>
      <c r="H146" s="428"/>
    </row>
    <row r="147" spans="1:8" ht="15" hidden="1" x14ac:dyDescent="0.2">
      <c r="A147" s="948" t="s">
        <v>42</v>
      </c>
      <c r="B147" s="949"/>
      <c r="C147" s="950"/>
      <c r="D147" s="428"/>
      <c r="E147" s="428"/>
      <c r="F147" s="428"/>
      <c r="G147" s="428"/>
      <c r="H147" s="428"/>
    </row>
    <row r="148" spans="1:8" ht="15" hidden="1" x14ac:dyDescent="0.2">
      <c r="A148" s="936" t="s">
        <v>50</v>
      </c>
      <c r="B148" s="937"/>
      <c r="C148" s="938"/>
      <c r="D148" s="438"/>
      <c r="E148" s="438"/>
      <c r="F148" s="438"/>
      <c r="G148" s="439"/>
      <c r="H148" s="438"/>
    </row>
    <row r="149" spans="1:8" ht="15" hidden="1" x14ac:dyDescent="0.2">
      <c r="A149" s="948" t="s">
        <v>41</v>
      </c>
      <c r="B149" s="949"/>
      <c r="C149" s="950"/>
      <c r="D149" s="428"/>
      <c r="E149" s="428"/>
      <c r="F149" s="428"/>
      <c r="G149" s="428"/>
      <c r="H149" s="428"/>
    </row>
    <row r="150" spans="1:8" ht="15" hidden="1" x14ac:dyDescent="0.2">
      <c r="A150" s="948" t="s">
        <v>42</v>
      </c>
      <c r="B150" s="949"/>
      <c r="C150" s="950"/>
      <c r="D150" s="428"/>
      <c r="E150" s="428"/>
      <c r="F150" s="428"/>
      <c r="G150" s="428"/>
      <c r="H150" s="428"/>
    </row>
    <row r="151" spans="1:8" ht="15" hidden="1" x14ac:dyDescent="0.2">
      <c r="A151" s="936" t="s">
        <v>53</v>
      </c>
      <c r="B151" s="937"/>
      <c r="C151" s="938"/>
      <c r="D151" s="438"/>
      <c r="E151" s="438"/>
      <c r="F151" s="438"/>
      <c r="G151" s="439"/>
      <c r="H151" s="438"/>
    </row>
    <row r="152" spans="1:8" ht="15" hidden="1" x14ac:dyDescent="0.2">
      <c r="A152" s="948" t="s">
        <v>41</v>
      </c>
      <c r="B152" s="949"/>
      <c r="C152" s="950"/>
      <c r="D152" s="428">
        <v>100000</v>
      </c>
      <c r="E152" s="428">
        <v>200000</v>
      </c>
      <c r="F152" s="428">
        <v>1000000</v>
      </c>
      <c r="G152" s="428">
        <v>800000</v>
      </c>
      <c r="H152" s="428">
        <v>300000</v>
      </c>
    </row>
    <row r="153" spans="1:8" ht="15" hidden="1" x14ac:dyDescent="0.2">
      <c r="A153" s="948" t="s">
        <v>42</v>
      </c>
      <c r="B153" s="949"/>
      <c r="C153" s="950"/>
      <c r="D153" s="428">
        <v>100000</v>
      </c>
      <c r="E153" s="428">
        <v>200000</v>
      </c>
      <c r="F153" s="428">
        <v>1000000</v>
      </c>
      <c r="G153" s="428">
        <v>800000</v>
      </c>
      <c r="H153" s="428">
        <v>300000</v>
      </c>
    </row>
    <row r="154" spans="1:8" ht="15" hidden="1" x14ac:dyDescent="0.2">
      <c r="A154" s="936"/>
      <c r="B154" s="937"/>
      <c r="C154" s="938"/>
      <c r="D154" s="434"/>
      <c r="E154" s="434"/>
      <c r="F154" s="435"/>
      <c r="G154" s="436"/>
      <c r="H154" s="435"/>
    </row>
    <row r="155" spans="1:8" ht="15.75" hidden="1" x14ac:dyDescent="0.2">
      <c r="A155" s="945" t="s">
        <v>279</v>
      </c>
      <c r="B155" s="946"/>
      <c r="C155" s="947"/>
      <c r="D155" s="433">
        <v>0</v>
      </c>
      <c r="E155" s="433">
        <v>0</v>
      </c>
      <c r="F155" s="433">
        <v>-200000</v>
      </c>
      <c r="G155" s="433">
        <v>-75000</v>
      </c>
      <c r="H155" s="433">
        <v>275000</v>
      </c>
    </row>
    <row r="156" spans="1:8" hidden="1" x14ac:dyDescent="0.2"/>
    <row r="157" spans="1:8" hidden="1" x14ac:dyDescent="0.2"/>
    <row r="158" spans="1:8" ht="30" hidden="1" x14ac:dyDescent="0.2">
      <c r="A158" s="951" t="s">
        <v>286</v>
      </c>
      <c r="B158" s="952"/>
      <c r="C158" s="953"/>
      <c r="D158" s="411" t="s">
        <v>284</v>
      </c>
      <c r="E158" s="411" t="s">
        <v>273</v>
      </c>
      <c r="F158" s="431" t="s">
        <v>274</v>
      </c>
      <c r="G158" s="411" t="s">
        <v>275</v>
      </c>
      <c r="H158" s="431" t="s">
        <v>276</v>
      </c>
    </row>
    <row r="159" spans="1:8" ht="15.75" hidden="1" x14ac:dyDescent="0.2">
      <c r="A159" s="945" t="s">
        <v>277</v>
      </c>
      <c r="B159" s="946"/>
      <c r="C159" s="947"/>
      <c r="D159" s="432"/>
      <c r="E159" s="433">
        <v>-150000</v>
      </c>
      <c r="F159" s="433">
        <v>-150000</v>
      </c>
      <c r="G159" s="433">
        <v>150000</v>
      </c>
      <c r="H159" s="433">
        <v>450000</v>
      </c>
    </row>
    <row r="160" spans="1:8" ht="15" hidden="1" x14ac:dyDescent="0.2">
      <c r="A160" s="936"/>
      <c r="B160" s="937"/>
      <c r="C160" s="938"/>
      <c r="D160" s="434"/>
      <c r="E160" s="434"/>
      <c r="F160" s="435"/>
      <c r="G160" s="436"/>
      <c r="H160" s="435"/>
    </row>
    <row r="161" spans="1:8" ht="15.75" hidden="1" x14ac:dyDescent="0.2">
      <c r="A161" s="939" t="s">
        <v>105</v>
      </c>
      <c r="B161" s="940"/>
      <c r="C161" s="941"/>
      <c r="D161" s="437">
        <v>50000</v>
      </c>
      <c r="E161" s="437">
        <v>200000</v>
      </c>
      <c r="F161" s="437">
        <v>3300000</v>
      </c>
      <c r="G161" s="437">
        <v>3300000</v>
      </c>
      <c r="H161" s="437">
        <v>2150000</v>
      </c>
    </row>
    <row r="162" spans="1:8" ht="15" hidden="1" x14ac:dyDescent="0.2">
      <c r="A162" s="936"/>
      <c r="B162" s="937"/>
      <c r="C162" s="938"/>
      <c r="D162" s="434"/>
      <c r="E162" s="434"/>
      <c r="F162" s="435"/>
      <c r="G162" s="436"/>
      <c r="H162" s="435"/>
    </row>
    <row r="163" spans="1:8" ht="15" hidden="1" x14ac:dyDescent="0.2">
      <c r="A163" s="936" t="s">
        <v>55</v>
      </c>
      <c r="B163" s="937"/>
      <c r="C163" s="938"/>
      <c r="D163" s="428">
        <v>50000</v>
      </c>
      <c r="E163" s="428">
        <v>200000</v>
      </c>
      <c r="F163" s="428">
        <v>1800000</v>
      </c>
      <c r="G163" s="428">
        <v>1800000</v>
      </c>
      <c r="H163" s="428">
        <v>550000</v>
      </c>
    </row>
    <row r="164" spans="1:8" ht="15" hidden="1" x14ac:dyDescent="0.2">
      <c r="A164" s="936" t="s">
        <v>56</v>
      </c>
      <c r="B164" s="937"/>
      <c r="C164" s="938"/>
      <c r="D164" s="428"/>
      <c r="E164" s="428">
        <v>0</v>
      </c>
      <c r="F164" s="428">
        <v>1500000</v>
      </c>
      <c r="G164" s="428">
        <v>1500000</v>
      </c>
      <c r="H164" s="428">
        <v>1600000</v>
      </c>
    </row>
    <row r="165" spans="1:8" ht="15" hidden="1" x14ac:dyDescent="0.2">
      <c r="A165" s="936" t="s">
        <v>57</v>
      </c>
      <c r="B165" s="937"/>
      <c r="C165" s="938"/>
      <c r="D165" s="428">
        <v>0</v>
      </c>
      <c r="E165" s="428">
        <v>0</v>
      </c>
      <c r="F165" s="428">
        <v>0</v>
      </c>
      <c r="G165" s="428">
        <v>0</v>
      </c>
      <c r="H165" s="428">
        <v>0</v>
      </c>
    </row>
    <row r="166" spans="1:8" ht="15" hidden="1" x14ac:dyDescent="0.2">
      <c r="A166" s="936"/>
      <c r="B166" s="937"/>
      <c r="C166" s="938"/>
      <c r="D166" s="434"/>
      <c r="E166" s="434"/>
      <c r="F166" s="435"/>
      <c r="G166" s="436"/>
      <c r="H166" s="435"/>
    </row>
    <row r="167" spans="1:8" ht="15.75" hidden="1" x14ac:dyDescent="0.2">
      <c r="A167" s="939" t="s">
        <v>257</v>
      </c>
      <c r="B167" s="940"/>
      <c r="C167" s="941"/>
      <c r="D167" s="437">
        <v>200000</v>
      </c>
      <c r="E167" s="437">
        <v>200000</v>
      </c>
      <c r="F167" s="437">
        <v>3000000</v>
      </c>
      <c r="G167" s="437">
        <v>3000000</v>
      </c>
      <c r="H167" s="437">
        <v>4600000</v>
      </c>
    </row>
    <row r="168" spans="1:8" ht="15" hidden="1" x14ac:dyDescent="0.2">
      <c r="A168" s="936"/>
      <c r="B168" s="937"/>
      <c r="C168" s="938"/>
      <c r="D168" s="434"/>
      <c r="E168" s="434"/>
      <c r="F168" s="435"/>
      <c r="G168" s="436"/>
      <c r="H168" s="435"/>
    </row>
    <row r="169" spans="1:8" ht="15" hidden="1" x14ac:dyDescent="0.2">
      <c r="A169" s="936" t="s">
        <v>278</v>
      </c>
      <c r="B169" s="937"/>
      <c r="C169" s="938"/>
      <c r="D169" s="438"/>
      <c r="E169" s="438"/>
      <c r="F169" s="438"/>
      <c r="G169" s="439"/>
      <c r="H169" s="438"/>
    </row>
    <row r="170" spans="1:8" ht="15" hidden="1" x14ac:dyDescent="0.2">
      <c r="A170" s="948" t="s">
        <v>41</v>
      </c>
      <c r="B170" s="949"/>
      <c r="C170" s="950"/>
      <c r="D170" s="428">
        <v>0</v>
      </c>
      <c r="E170" s="428"/>
      <c r="F170" s="428"/>
      <c r="G170" s="428"/>
      <c r="H170" s="428"/>
    </row>
    <row r="171" spans="1:8" ht="15" hidden="1" x14ac:dyDescent="0.2">
      <c r="A171" s="948" t="s">
        <v>42</v>
      </c>
      <c r="B171" s="949"/>
      <c r="C171" s="950"/>
      <c r="D171" s="428">
        <v>0</v>
      </c>
      <c r="E171" s="428"/>
      <c r="F171" s="428"/>
      <c r="G171" s="428"/>
      <c r="H171" s="428"/>
    </row>
    <row r="172" spans="1:8" ht="15" hidden="1" x14ac:dyDescent="0.2">
      <c r="A172" s="936" t="s">
        <v>50</v>
      </c>
      <c r="B172" s="937"/>
      <c r="C172" s="938"/>
      <c r="D172" s="438"/>
      <c r="E172" s="438"/>
      <c r="F172" s="438"/>
      <c r="G172" s="439"/>
      <c r="H172" s="438"/>
    </row>
    <row r="173" spans="1:8" ht="15" hidden="1" x14ac:dyDescent="0.2">
      <c r="A173" s="948" t="s">
        <v>41</v>
      </c>
      <c r="B173" s="949"/>
      <c r="C173" s="950"/>
      <c r="D173" s="428">
        <v>0</v>
      </c>
      <c r="E173" s="428"/>
      <c r="F173" s="428"/>
      <c r="G173" s="428"/>
      <c r="H173" s="428"/>
    </row>
    <row r="174" spans="1:8" ht="15" hidden="1" x14ac:dyDescent="0.2">
      <c r="A174" s="948" t="s">
        <v>42</v>
      </c>
      <c r="B174" s="949"/>
      <c r="C174" s="950"/>
      <c r="D174" s="428">
        <v>0</v>
      </c>
      <c r="E174" s="428"/>
      <c r="F174" s="428"/>
      <c r="G174" s="428"/>
      <c r="H174" s="428"/>
    </row>
    <row r="175" spans="1:8" ht="15" hidden="1" x14ac:dyDescent="0.2">
      <c r="A175" s="936" t="s">
        <v>53</v>
      </c>
      <c r="B175" s="937"/>
      <c r="C175" s="938"/>
      <c r="D175" s="438"/>
      <c r="E175" s="438"/>
      <c r="F175" s="438"/>
      <c r="G175" s="439"/>
      <c r="H175" s="438"/>
    </row>
    <row r="176" spans="1:8" ht="15" hidden="1" x14ac:dyDescent="0.2">
      <c r="A176" s="948" t="s">
        <v>41</v>
      </c>
      <c r="B176" s="949"/>
      <c r="C176" s="950"/>
      <c r="D176" s="428">
        <v>200000</v>
      </c>
      <c r="E176" s="428">
        <v>200000</v>
      </c>
      <c r="F176" s="428">
        <v>3000000</v>
      </c>
      <c r="G176" s="428">
        <v>3000000</v>
      </c>
      <c r="H176" s="428">
        <v>4600000</v>
      </c>
    </row>
    <row r="177" spans="1:8" ht="15" hidden="1" x14ac:dyDescent="0.2">
      <c r="A177" s="948" t="s">
        <v>42</v>
      </c>
      <c r="B177" s="949"/>
      <c r="C177" s="950"/>
      <c r="D177" s="428">
        <v>200000</v>
      </c>
      <c r="E177" s="428">
        <v>200000</v>
      </c>
      <c r="F177" s="428">
        <v>3000000</v>
      </c>
      <c r="G177" s="428">
        <v>3000000</v>
      </c>
      <c r="H177" s="428">
        <v>4600000</v>
      </c>
    </row>
    <row r="178" spans="1:8" ht="15" hidden="1" x14ac:dyDescent="0.2">
      <c r="A178" s="936"/>
      <c r="B178" s="937"/>
      <c r="C178" s="938"/>
      <c r="D178" s="434"/>
      <c r="E178" s="434"/>
      <c r="F178" s="435"/>
      <c r="G178" s="436"/>
      <c r="H178" s="435"/>
    </row>
    <row r="179" spans="1:8" ht="15.75" hidden="1" x14ac:dyDescent="0.2">
      <c r="A179" s="945" t="s">
        <v>279</v>
      </c>
      <c r="B179" s="946"/>
      <c r="C179" s="947"/>
      <c r="D179" s="433">
        <v>-150000</v>
      </c>
      <c r="E179" s="433">
        <v>0</v>
      </c>
      <c r="F179" s="433">
        <v>300000</v>
      </c>
      <c r="G179" s="433">
        <v>300000</v>
      </c>
      <c r="H179" s="433">
        <v>-2450000</v>
      </c>
    </row>
    <row r="180" spans="1:8" hidden="1" x14ac:dyDescent="0.2"/>
  </sheetData>
  <mergeCells count="161">
    <mergeCell ref="A175:C175"/>
    <mergeCell ref="A176:C176"/>
    <mergeCell ref="A177:C177"/>
    <mergeCell ref="A178:C178"/>
    <mergeCell ref="A179:C179"/>
    <mergeCell ref="A169:C169"/>
    <mergeCell ref="A170:C170"/>
    <mergeCell ref="A171:C171"/>
    <mergeCell ref="A172:C172"/>
    <mergeCell ref="A173:C173"/>
    <mergeCell ref="A174:C174"/>
    <mergeCell ref="A163:C163"/>
    <mergeCell ref="A164:C164"/>
    <mergeCell ref="A165:C165"/>
    <mergeCell ref="A166:C166"/>
    <mergeCell ref="A167:C167"/>
    <mergeCell ref="A168:C168"/>
    <mergeCell ref="A155:C155"/>
    <mergeCell ref="A158:C158"/>
    <mergeCell ref="A159:C159"/>
    <mergeCell ref="A160:C160"/>
    <mergeCell ref="A161:C161"/>
    <mergeCell ref="A162:C162"/>
    <mergeCell ref="A149:C149"/>
    <mergeCell ref="A150:C150"/>
    <mergeCell ref="A151:C151"/>
    <mergeCell ref="A152:C152"/>
    <mergeCell ref="A153:C153"/>
    <mergeCell ref="A154:C154"/>
    <mergeCell ref="A143:C143"/>
    <mergeCell ref="A144:C144"/>
    <mergeCell ref="A145:C145"/>
    <mergeCell ref="A146:C146"/>
    <mergeCell ref="A147:C147"/>
    <mergeCell ref="A148:C148"/>
    <mergeCell ref="A137:C137"/>
    <mergeCell ref="A138:C138"/>
    <mergeCell ref="A139:C139"/>
    <mergeCell ref="A140:C140"/>
    <mergeCell ref="A141:C141"/>
    <mergeCell ref="A142:C142"/>
    <mergeCell ref="A129:C129"/>
    <mergeCell ref="A130:C130"/>
    <mergeCell ref="A131:C131"/>
    <mergeCell ref="A134:C134"/>
    <mergeCell ref="A135:C135"/>
    <mergeCell ref="A136:C136"/>
    <mergeCell ref="A123:C123"/>
    <mergeCell ref="A124:C124"/>
    <mergeCell ref="A125:C125"/>
    <mergeCell ref="A126:C126"/>
    <mergeCell ref="A127:C127"/>
    <mergeCell ref="A128:C128"/>
    <mergeCell ref="A117:C117"/>
    <mergeCell ref="A118:C118"/>
    <mergeCell ref="A119:C119"/>
    <mergeCell ref="A120:C120"/>
    <mergeCell ref="A121:C121"/>
    <mergeCell ref="A122:C122"/>
    <mergeCell ref="A111:C111"/>
    <mergeCell ref="A112:C112"/>
    <mergeCell ref="A113:C113"/>
    <mergeCell ref="A114:C114"/>
    <mergeCell ref="A115:C115"/>
    <mergeCell ref="A116:C116"/>
    <mergeCell ref="A103:C103"/>
    <mergeCell ref="A104:C104"/>
    <mergeCell ref="A105:C105"/>
    <mergeCell ref="A106:C106"/>
    <mergeCell ref="A107:C107"/>
    <mergeCell ref="A110:C110"/>
    <mergeCell ref="A97:C97"/>
    <mergeCell ref="A98:C98"/>
    <mergeCell ref="A99:C99"/>
    <mergeCell ref="A100:C100"/>
    <mergeCell ref="A101:C101"/>
    <mergeCell ref="A102:C102"/>
    <mergeCell ref="A91:C91"/>
    <mergeCell ref="A92:C92"/>
    <mergeCell ref="A93:C93"/>
    <mergeCell ref="A94:C94"/>
    <mergeCell ref="A95:C95"/>
    <mergeCell ref="A96:C96"/>
    <mergeCell ref="A83:C83"/>
    <mergeCell ref="A86:C86"/>
    <mergeCell ref="A87:C87"/>
    <mergeCell ref="A88:C88"/>
    <mergeCell ref="A89:C89"/>
    <mergeCell ref="A90:C90"/>
    <mergeCell ref="A77:C77"/>
    <mergeCell ref="A78:C78"/>
    <mergeCell ref="A79:C79"/>
    <mergeCell ref="A80:C80"/>
    <mergeCell ref="A81:C81"/>
    <mergeCell ref="A82:C82"/>
    <mergeCell ref="A71:C71"/>
    <mergeCell ref="A72:C72"/>
    <mergeCell ref="A73:C73"/>
    <mergeCell ref="A74:C74"/>
    <mergeCell ref="A75:C75"/>
    <mergeCell ref="A76:C76"/>
    <mergeCell ref="A65:C65"/>
    <mergeCell ref="A66:C66"/>
    <mergeCell ref="A67:C67"/>
    <mergeCell ref="A68:C68"/>
    <mergeCell ref="A69:C69"/>
    <mergeCell ref="A70:C70"/>
    <mergeCell ref="A57:C57"/>
    <mergeCell ref="A58:C58"/>
    <mergeCell ref="A59:C59"/>
    <mergeCell ref="A62:C62"/>
    <mergeCell ref="A63:C63"/>
    <mergeCell ref="A64:C64"/>
    <mergeCell ref="A51:C51"/>
    <mergeCell ref="A52:C52"/>
    <mergeCell ref="A53:C53"/>
    <mergeCell ref="A54:C54"/>
    <mergeCell ref="A55:C55"/>
    <mergeCell ref="A56:C56"/>
    <mergeCell ref="A45:C45"/>
    <mergeCell ref="A46:C46"/>
    <mergeCell ref="A47:C47"/>
    <mergeCell ref="A48:C48"/>
    <mergeCell ref="A49:C49"/>
    <mergeCell ref="A50:C50"/>
    <mergeCell ref="A39:C39"/>
    <mergeCell ref="A40:C40"/>
    <mergeCell ref="A41:C41"/>
    <mergeCell ref="A42:C42"/>
    <mergeCell ref="A43:C43"/>
    <mergeCell ref="A44:C44"/>
    <mergeCell ref="A30:C30"/>
    <mergeCell ref="A31:C31"/>
    <mergeCell ref="A32:C32"/>
    <mergeCell ref="A33:C33"/>
    <mergeCell ref="A34:C34"/>
    <mergeCell ref="A38:C38"/>
    <mergeCell ref="A24:C24"/>
    <mergeCell ref="A25:C25"/>
    <mergeCell ref="A26:C26"/>
    <mergeCell ref="A27:C27"/>
    <mergeCell ref="A28:C28"/>
    <mergeCell ref="A29:C29"/>
    <mergeCell ref="A21:C21"/>
    <mergeCell ref="A22:C22"/>
    <mergeCell ref="A23:C23"/>
    <mergeCell ref="A11:F11"/>
    <mergeCell ref="A13:C13"/>
    <mergeCell ref="A14:C14"/>
    <mergeCell ref="A15:C15"/>
    <mergeCell ref="A16:C16"/>
    <mergeCell ref="A17:C17"/>
    <mergeCell ref="B1:D1"/>
    <mergeCell ref="B2:D2"/>
    <mergeCell ref="B3:D3"/>
    <mergeCell ref="B4:D4"/>
    <mergeCell ref="A5:H5"/>
    <mergeCell ref="A6:H6"/>
    <mergeCell ref="A18:C18"/>
    <mergeCell ref="A19:C19"/>
    <mergeCell ref="A20:C20"/>
  </mergeCells>
  <pageMargins left="0.70866141732283472" right="0.70866141732283472" top="0.74803149606299213" bottom="0.74803149606299213" header="0.31496062992125984" footer="0.31496062992125984"/>
  <pageSetup paperSize="9" scale="69" orientation="landscape"/>
  <rowBreaks count="2" manualBreakCount="2">
    <brk id="37" max="7" man="1"/>
    <brk id="83" max="7"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92D050"/>
    <pageSetUpPr fitToPage="1"/>
  </sheetPr>
  <dimension ref="A1:P36"/>
  <sheetViews>
    <sheetView showGridLines="0" topLeftCell="A4" zoomScale="60" zoomScaleNormal="60" workbookViewId="0">
      <selection activeCell="H33" sqref="H33:H35"/>
    </sheetView>
  </sheetViews>
  <sheetFormatPr baseColWidth="10" defaultColWidth="11.28515625" defaultRowHeight="15" x14ac:dyDescent="0.25"/>
  <cols>
    <col min="1" max="1" width="17.85546875" style="117" customWidth="1"/>
    <col min="2" max="2" width="41.85546875" style="117" customWidth="1"/>
    <col min="3" max="3" width="2.140625" style="117" customWidth="1"/>
    <col min="4" max="4" width="24.140625" style="117" bestFit="1" customWidth="1"/>
    <col min="5" max="5" width="20.140625" style="117" bestFit="1" customWidth="1"/>
    <col min="6" max="6" width="20.5703125" style="117" customWidth="1"/>
    <col min="7" max="7" width="18.5703125" style="117" customWidth="1"/>
    <col min="8" max="8" width="17.85546875" style="117" customWidth="1"/>
    <col min="9" max="9" width="19.5703125" style="117" customWidth="1"/>
    <col min="10" max="10" width="17.5703125" style="117" customWidth="1"/>
    <col min="11" max="11" width="18.5703125" style="117" customWidth="1"/>
    <col min="12" max="12" width="16.42578125" style="117" customWidth="1"/>
    <col min="13" max="13" width="25.42578125" style="117" bestFit="1" customWidth="1"/>
    <col min="14" max="14" width="17.85546875" style="117" bestFit="1" customWidth="1"/>
    <col min="15" max="15" width="18.5703125" style="117" customWidth="1"/>
    <col min="16" max="16" width="16.42578125" style="117" customWidth="1"/>
    <col min="17" max="16384" width="11.28515625" style="117"/>
  </cols>
  <sheetData>
    <row r="1" spans="1:16" s="92" customFormat="1" ht="21" customHeight="1" x14ac:dyDescent="0.25">
      <c r="A1" s="954" t="s">
        <v>287</v>
      </c>
      <c r="B1" s="954"/>
      <c r="C1" s="954"/>
      <c r="D1" s="954"/>
      <c r="E1" s="954"/>
      <c r="F1" s="954"/>
      <c r="G1" s="954"/>
      <c r="H1" s="954"/>
      <c r="I1" s="954"/>
      <c r="J1" s="954"/>
      <c r="K1" s="954"/>
      <c r="L1" s="954"/>
      <c r="M1" s="954"/>
      <c r="N1" s="440"/>
      <c r="O1" s="441"/>
      <c r="P1" s="441"/>
    </row>
    <row r="2" spans="1:16" s="92" customFormat="1" ht="13.5" customHeight="1" x14ac:dyDescent="0.25">
      <c r="A2" s="954" t="s">
        <v>288</v>
      </c>
      <c r="B2" s="954"/>
      <c r="C2" s="954"/>
      <c r="D2" s="954"/>
      <c r="E2" s="954"/>
      <c r="F2" s="954"/>
      <c r="G2" s="954"/>
      <c r="H2" s="954"/>
      <c r="I2" s="954"/>
      <c r="J2" s="954"/>
      <c r="K2" s="954"/>
      <c r="L2" s="954"/>
      <c r="M2" s="954"/>
      <c r="N2" s="440"/>
      <c r="O2" s="441"/>
      <c r="P2" s="441"/>
    </row>
    <row r="3" spans="1:16" s="92" customFormat="1" ht="13.5" customHeight="1" x14ac:dyDescent="0.25">
      <c r="A3" s="442"/>
      <c r="B3" s="442"/>
      <c r="C3" s="442"/>
      <c r="D3" s="442"/>
      <c r="E3" s="442"/>
      <c r="F3" s="442"/>
      <c r="G3" s="442"/>
      <c r="H3" s="442"/>
      <c r="I3" s="442"/>
      <c r="J3" s="442"/>
      <c r="K3" s="442"/>
      <c r="L3" s="442"/>
      <c r="M3" s="442"/>
      <c r="N3" s="440"/>
      <c r="O3" s="441"/>
      <c r="P3" s="441"/>
    </row>
    <row r="4" spans="1:16" s="92" customFormat="1" ht="22.5" customHeight="1" x14ac:dyDescent="0.25">
      <c r="A4" s="955" t="s">
        <v>289</v>
      </c>
      <c r="B4" s="955"/>
      <c r="C4" s="955"/>
      <c r="D4" s="955"/>
      <c r="E4" s="955"/>
      <c r="F4" s="955"/>
      <c r="G4" s="955"/>
      <c r="H4" s="955"/>
      <c r="I4" s="955"/>
      <c r="J4" s="955"/>
    </row>
    <row r="5" spans="1:16" ht="13.5" customHeight="1" thickBot="1" x14ac:dyDescent="0.3">
      <c r="A5" s="956" t="s">
        <v>36</v>
      </c>
      <c r="B5" s="956"/>
      <c r="C5" s="956"/>
      <c r="D5" s="443"/>
      <c r="E5" s="443"/>
      <c r="F5" s="443"/>
      <c r="G5" s="443"/>
      <c r="H5" s="443"/>
      <c r="I5" s="443"/>
      <c r="J5" s="443"/>
      <c r="K5" s="443"/>
      <c r="L5" s="443"/>
      <c r="M5" s="443"/>
      <c r="N5" s="443"/>
      <c r="O5" s="443"/>
      <c r="P5" s="443"/>
    </row>
    <row r="6" spans="1:16" ht="48.75" customHeight="1" x14ac:dyDescent="0.25">
      <c r="A6" s="957" t="s">
        <v>290</v>
      </c>
      <c r="B6" s="958"/>
      <c r="C6" s="958"/>
      <c r="D6" s="961" t="s">
        <v>291</v>
      </c>
      <c r="E6" s="963" t="s">
        <v>292</v>
      </c>
      <c r="F6" s="963"/>
      <c r="G6" s="963"/>
      <c r="H6" s="963"/>
      <c r="I6" s="964"/>
      <c r="J6" s="965" t="s">
        <v>293</v>
      </c>
      <c r="K6" s="966"/>
      <c r="L6" s="966"/>
      <c r="M6" s="966"/>
      <c r="N6" s="967"/>
      <c r="O6" s="965" t="s">
        <v>294</v>
      </c>
      <c r="P6" s="971"/>
    </row>
    <row r="7" spans="1:16" ht="60" x14ac:dyDescent="0.25">
      <c r="A7" s="959"/>
      <c r="B7" s="960"/>
      <c r="C7" s="960"/>
      <c r="D7" s="962"/>
      <c r="E7" s="444" t="s">
        <v>295</v>
      </c>
      <c r="F7" s="444" t="s">
        <v>296</v>
      </c>
      <c r="G7" s="444" t="s">
        <v>297</v>
      </c>
      <c r="H7" s="444" t="s">
        <v>298</v>
      </c>
      <c r="I7" s="444" t="s">
        <v>299</v>
      </c>
      <c r="J7" s="444" t="s">
        <v>300</v>
      </c>
      <c r="K7" s="444" t="s">
        <v>301</v>
      </c>
      <c r="L7" s="444" t="s">
        <v>297</v>
      </c>
      <c r="M7" s="444" t="s">
        <v>302</v>
      </c>
      <c r="N7" s="444" t="s">
        <v>303</v>
      </c>
      <c r="O7" s="444" t="s">
        <v>304</v>
      </c>
      <c r="P7" s="445" t="s">
        <v>305</v>
      </c>
    </row>
    <row r="8" spans="1:16" ht="21.75" customHeight="1" x14ac:dyDescent="0.25">
      <c r="A8" s="446" t="s">
        <v>306</v>
      </c>
      <c r="B8" s="972" t="s">
        <v>346</v>
      </c>
      <c r="C8" s="973"/>
      <c r="D8" s="763">
        <v>5000000</v>
      </c>
      <c r="E8" s="764">
        <v>1556734</v>
      </c>
      <c r="F8" s="764">
        <v>1556734</v>
      </c>
      <c r="G8" s="764">
        <v>0</v>
      </c>
      <c r="H8" s="764">
        <v>848937</v>
      </c>
      <c r="I8" s="764">
        <v>848937</v>
      </c>
      <c r="J8" s="764">
        <v>1390244</v>
      </c>
      <c r="K8" s="764">
        <v>1390244</v>
      </c>
      <c r="L8" s="764">
        <v>0</v>
      </c>
      <c r="M8" s="764">
        <v>848937</v>
      </c>
      <c r="N8" s="764">
        <v>848937</v>
      </c>
      <c r="O8" s="764">
        <v>2594329</v>
      </c>
      <c r="P8" s="765">
        <v>166490</v>
      </c>
    </row>
    <row r="9" spans="1:16" ht="21.75" customHeight="1" x14ac:dyDescent="0.25">
      <c r="A9" s="446" t="s">
        <v>307</v>
      </c>
      <c r="B9" s="972" t="s">
        <v>348</v>
      </c>
      <c r="C9" s="973"/>
      <c r="D9" s="763">
        <v>2083600</v>
      </c>
      <c r="E9" s="764">
        <v>401500</v>
      </c>
      <c r="F9" s="764">
        <v>401500</v>
      </c>
      <c r="G9" s="764">
        <v>0</v>
      </c>
      <c r="H9" s="764">
        <v>534232</v>
      </c>
      <c r="I9" s="764">
        <v>534232</v>
      </c>
      <c r="J9" s="764">
        <v>401500</v>
      </c>
      <c r="K9" s="764">
        <v>401500</v>
      </c>
      <c r="L9" s="764">
        <v>0</v>
      </c>
      <c r="M9" s="764">
        <v>534232</v>
      </c>
      <c r="N9" s="764">
        <v>534232</v>
      </c>
      <c r="O9" s="764">
        <v>1147868</v>
      </c>
      <c r="P9" s="766">
        <v>0</v>
      </c>
    </row>
    <row r="10" spans="1:16" ht="21.75" customHeight="1" x14ac:dyDescent="0.25">
      <c r="A10" s="446" t="s">
        <v>308</v>
      </c>
      <c r="B10" s="972" t="s">
        <v>309</v>
      </c>
      <c r="C10" s="973"/>
      <c r="D10" s="763">
        <v>16712898.49</v>
      </c>
      <c r="E10" s="764">
        <v>6800994.5199999996</v>
      </c>
      <c r="F10" s="764">
        <v>6800994.5199999996</v>
      </c>
      <c r="G10" s="764">
        <v>0</v>
      </c>
      <c r="H10" s="764">
        <v>2495314.88</v>
      </c>
      <c r="I10" s="764">
        <v>2495314.88</v>
      </c>
      <c r="J10" s="764">
        <v>6565799.5399999991</v>
      </c>
      <c r="K10" s="764">
        <v>6565799.5399999991</v>
      </c>
      <c r="L10" s="764">
        <v>0</v>
      </c>
      <c r="M10" s="764">
        <v>2635353.64</v>
      </c>
      <c r="N10" s="764">
        <v>2635353.64</v>
      </c>
      <c r="O10" s="764">
        <v>7416589.0900000017</v>
      </c>
      <c r="P10" s="766">
        <v>95156.219999999274</v>
      </c>
    </row>
    <row r="11" spans="1:16" ht="24.75" customHeight="1" x14ac:dyDescent="0.25">
      <c r="A11" s="974" t="s">
        <v>310</v>
      </c>
      <c r="B11" s="975"/>
      <c r="C11" s="976"/>
      <c r="D11" s="767">
        <v>23796498.490000002</v>
      </c>
      <c r="E11" s="767">
        <v>8759228.5199999996</v>
      </c>
      <c r="F11" s="767">
        <v>8759228.5199999996</v>
      </c>
      <c r="G11" s="767">
        <v>0</v>
      </c>
      <c r="H11" s="767">
        <v>3878483.88</v>
      </c>
      <c r="I11" s="767">
        <v>3878483.88</v>
      </c>
      <c r="J11" s="767">
        <v>8357543.5399999991</v>
      </c>
      <c r="K11" s="767">
        <v>8357543.5399999991</v>
      </c>
      <c r="L11" s="767">
        <v>0</v>
      </c>
      <c r="M11" s="767">
        <v>4018522.64</v>
      </c>
      <c r="N11" s="767">
        <v>4018522.64</v>
      </c>
      <c r="O11" s="767">
        <v>11158786.090000002</v>
      </c>
      <c r="P11" s="768">
        <v>261646.21999999927</v>
      </c>
    </row>
    <row r="12" spans="1:16" ht="24.75" customHeight="1" x14ac:dyDescent="0.25">
      <c r="A12" s="446" t="s">
        <v>311</v>
      </c>
      <c r="B12" s="972" t="s">
        <v>312</v>
      </c>
      <c r="C12" s="973"/>
      <c r="D12" s="763">
        <v>7900000</v>
      </c>
      <c r="E12" s="764">
        <v>3231485</v>
      </c>
      <c r="F12" s="764">
        <v>3231485</v>
      </c>
      <c r="G12" s="764">
        <v>0</v>
      </c>
      <c r="H12" s="764">
        <v>991682</v>
      </c>
      <c r="I12" s="764">
        <v>991682</v>
      </c>
      <c r="J12" s="764">
        <v>3212821</v>
      </c>
      <c r="K12" s="764">
        <v>3212821</v>
      </c>
      <c r="L12" s="764">
        <v>0</v>
      </c>
      <c r="M12" s="764">
        <v>991682</v>
      </c>
      <c r="N12" s="764">
        <v>991682</v>
      </c>
      <c r="O12" s="764">
        <v>3676833</v>
      </c>
      <c r="P12" s="766">
        <v>18664</v>
      </c>
    </row>
    <row r="13" spans="1:16" ht="24.75" customHeight="1" x14ac:dyDescent="0.25">
      <c r="A13" s="446" t="s">
        <v>313</v>
      </c>
      <c r="B13" s="972" t="s">
        <v>314</v>
      </c>
      <c r="C13" s="973"/>
      <c r="D13" s="763">
        <v>731000</v>
      </c>
      <c r="E13" s="764">
        <v>323099</v>
      </c>
      <c r="F13" s="764">
        <v>323099</v>
      </c>
      <c r="G13" s="764">
        <v>0</v>
      </c>
      <c r="H13" s="764">
        <v>75100</v>
      </c>
      <c r="I13" s="764">
        <v>75100</v>
      </c>
      <c r="J13" s="764">
        <v>224458</v>
      </c>
      <c r="K13" s="764">
        <v>224458</v>
      </c>
      <c r="L13" s="764">
        <v>0</v>
      </c>
      <c r="M13" s="764">
        <v>75100</v>
      </c>
      <c r="N13" s="764">
        <v>75100</v>
      </c>
      <c r="O13" s="764">
        <v>332801</v>
      </c>
      <c r="P13" s="766">
        <v>98641</v>
      </c>
    </row>
    <row r="14" spans="1:16" ht="24.75" customHeight="1" x14ac:dyDescent="0.25">
      <c r="A14" s="974" t="s">
        <v>315</v>
      </c>
      <c r="B14" s="975"/>
      <c r="C14" s="976"/>
      <c r="D14" s="767">
        <v>8631000</v>
      </c>
      <c r="E14" s="767">
        <v>3554584</v>
      </c>
      <c r="F14" s="767">
        <v>3554584</v>
      </c>
      <c r="G14" s="767">
        <v>0</v>
      </c>
      <c r="H14" s="767">
        <v>1066782</v>
      </c>
      <c r="I14" s="767">
        <v>1066782</v>
      </c>
      <c r="J14" s="767">
        <v>3437279</v>
      </c>
      <c r="K14" s="767">
        <v>3437279</v>
      </c>
      <c r="L14" s="767">
        <v>0</v>
      </c>
      <c r="M14" s="767">
        <v>1066782</v>
      </c>
      <c r="N14" s="767">
        <v>1066782</v>
      </c>
      <c r="O14" s="767">
        <v>4009634</v>
      </c>
      <c r="P14" s="768">
        <v>117305</v>
      </c>
    </row>
    <row r="15" spans="1:16" ht="21.75" customHeight="1" x14ac:dyDescent="0.25">
      <c r="A15" s="446" t="s">
        <v>316</v>
      </c>
      <c r="B15" s="972" t="s">
        <v>374</v>
      </c>
      <c r="C15" s="973"/>
      <c r="D15" s="763">
        <v>2400000</v>
      </c>
      <c r="E15" s="764">
        <v>100000</v>
      </c>
      <c r="F15" s="764">
        <v>100000</v>
      </c>
      <c r="G15" s="764">
        <v>0</v>
      </c>
      <c r="H15" s="764">
        <v>200000</v>
      </c>
      <c r="I15" s="764">
        <v>200000</v>
      </c>
      <c r="J15" s="764">
        <v>100000</v>
      </c>
      <c r="K15" s="764">
        <v>100000</v>
      </c>
      <c r="L15" s="764">
        <v>0</v>
      </c>
      <c r="M15" s="764">
        <v>200000</v>
      </c>
      <c r="N15" s="764">
        <v>200000</v>
      </c>
      <c r="O15" s="769">
        <v>2100000</v>
      </c>
      <c r="P15" s="766">
        <v>0</v>
      </c>
    </row>
    <row r="16" spans="1:16" ht="21.75" customHeight="1" x14ac:dyDescent="0.25">
      <c r="A16" s="446" t="s">
        <v>317</v>
      </c>
      <c r="B16" s="972" t="s">
        <v>375</v>
      </c>
      <c r="C16" s="973"/>
      <c r="D16" s="764">
        <v>11000000</v>
      </c>
      <c r="E16" s="764">
        <v>200000</v>
      </c>
      <c r="F16" s="764">
        <v>200000</v>
      </c>
      <c r="G16" s="764">
        <v>0</v>
      </c>
      <c r="H16" s="764">
        <v>200000</v>
      </c>
      <c r="I16" s="764">
        <v>200000</v>
      </c>
      <c r="J16" s="764">
        <v>200000</v>
      </c>
      <c r="K16" s="764">
        <v>200000</v>
      </c>
      <c r="L16" s="764">
        <v>0</v>
      </c>
      <c r="M16" s="764">
        <v>200000</v>
      </c>
      <c r="N16" s="764">
        <v>200000</v>
      </c>
      <c r="O16" s="769">
        <v>10600000</v>
      </c>
      <c r="P16" s="766">
        <v>0</v>
      </c>
    </row>
    <row r="17" spans="1:16" ht="24.75" customHeight="1" x14ac:dyDescent="0.25">
      <c r="A17" s="974" t="s">
        <v>318</v>
      </c>
      <c r="B17" s="975"/>
      <c r="C17" s="976"/>
      <c r="D17" s="770">
        <v>13400000</v>
      </c>
      <c r="E17" s="770">
        <v>300000</v>
      </c>
      <c r="F17" s="770">
        <v>300000</v>
      </c>
      <c r="G17" s="770">
        <v>0</v>
      </c>
      <c r="H17" s="770">
        <v>400000</v>
      </c>
      <c r="I17" s="770">
        <v>400000</v>
      </c>
      <c r="J17" s="770">
        <v>300000</v>
      </c>
      <c r="K17" s="770">
        <v>300000</v>
      </c>
      <c r="L17" s="770">
        <v>0</v>
      </c>
      <c r="M17" s="770">
        <v>400000</v>
      </c>
      <c r="N17" s="770">
        <v>400000</v>
      </c>
      <c r="O17" s="770">
        <v>12700000</v>
      </c>
      <c r="P17" s="771">
        <v>0</v>
      </c>
    </row>
    <row r="18" spans="1:16" ht="24.75" customHeight="1" thickBot="1" x14ac:dyDescent="0.3">
      <c r="A18" s="968" t="s">
        <v>78</v>
      </c>
      <c r="B18" s="969"/>
      <c r="C18" s="970"/>
      <c r="D18" s="772">
        <v>45827498.490000002</v>
      </c>
      <c r="E18" s="773">
        <v>12613812.52</v>
      </c>
      <c r="F18" s="774">
        <v>12613812.52</v>
      </c>
      <c r="G18" s="774">
        <v>0</v>
      </c>
      <c r="H18" s="774">
        <v>5345265.88</v>
      </c>
      <c r="I18" s="774">
        <v>5345265.88</v>
      </c>
      <c r="J18" s="775">
        <v>12094822.539999999</v>
      </c>
      <c r="K18" s="773">
        <v>12094822.539999999</v>
      </c>
      <c r="L18" s="773">
        <v>0</v>
      </c>
      <c r="M18" s="773">
        <v>5485304.6400000006</v>
      </c>
      <c r="N18" s="774">
        <v>5485304.6400000006</v>
      </c>
      <c r="O18" s="775">
        <v>27868420.090000004</v>
      </c>
      <c r="P18" s="776">
        <v>378951.21999999927</v>
      </c>
    </row>
    <row r="19" spans="1:16" ht="24.75" customHeight="1" x14ac:dyDescent="0.25">
      <c r="A19" s="977" t="s">
        <v>319</v>
      </c>
      <c r="B19" s="978"/>
      <c r="C19" s="979"/>
      <c r="D19" s="777">
        <v>21806418.390000001</v>
      </c>
      <c r="E19" s="777">
        <v>8245034.0199999996</v>
      </c>
      <c r="F19" s="777">
        <v>8245034.0199999996</v>
      </c>
      <c r="G19" s="777">
        <v>0</v>
      </c>
      <c r="H19" s="777">
        <v>3313585.28</v>
      </c>
      <c r="I19" s="777">
        <v>3313585.28</v>
      </c>
      <c r="J19" s="777">
        <v>8164067.0199999996</v>
      </c>
      <c r="K19" s="777">
        <v>8164067.0199999996</v>
      </c>
      <c r="L19" s="777">
        <v>0</v>
      </c>
      <c r="M19" s="777">
        <v>3374348.04</v>
      </c>
      <c r="N19" s="777">
        <v>3374348.04</v>
      </c>
      <c r="O19" s="777">
        <v>10247799.090000002</v>
      </c>
      <c r="P19" s="778">
        <v>20204.239999999292</v>
      </c>
    </row>
    <row r="20" spans="1:16" ht="24.75" customHeight="1" x14ac:dyDescent="0.25">
      <c r="A20" s="980" t="s">
        <v>320</v>
      </c>
      <c r="B20" s="981"/>
      <c r="C20" s="982"/>
      <c r="D20" s="764">
        <v>9645602.709999999</v>
      </c>
      <c r="E20" s="764">
        <v>3567217.12</v>
      </c>
      <c r="F20" s="764">
        <v>3567217.12</v>
      </c>
      <c r="G20" s="764">
        <v>0</v>
      </c>
      <c r="H20" s="764">
        <v>1302875</v>
      </c>
      <c r="I20" s="764">
        <v>1302875</v>
      </c>
      <c r="J20" s="764">
        <v>3237600.53</v>
      </c>
      <c r="K20" s="764">
        <v>3237600.53</v>
      </c>
      <c r="L20" s="764">
        <v>0</v>
      </c>
      <c r="M20" s="764">
        <v>1382151</v>
      </c>
      <c r="N20" s="764">
        <v>1382151</v>
      </c>
      <c r="O20" s="764">
        <v>4775510.5899999989</v>
      </c>
      <c r="P20" s="766">
        <v>250340.59000000032</v>
      </c>
    </row>
    <row r="21" spans="1:16" ht="15.75" thickBot="1" x14ac:dyDescent="0.3">
      <c r="A21" s="983" t="s">
        <v>321</v>
      </c>
      <c r="B21" s="984"/>
      <c r="C21" s="985"/>
      <c r="D21" s="779">
        <v>14375477.390000001</v>
      </c>
      <c r="E21" s="779">
        <v>801561.38</v>
      </c>
      <c r="F21" s="779">
        <v>801561.38</v>
      </c>
      <c r="G21" s="779">
        <v>0</v>
      </c>
      <c r="H21" s="779">
        <v>728805.6</v>
      </c>
      <c r="I21" s="779">
        <v>728805.6</v>
      </c>
      <c r="J21" s="779">
        <v>693154.99</v>
      </c>
      <c r="K21" s="779">
        <v>693154.99</v>
      </c>
      <c r="L21" s="779">
        <v>0</v>
      </c>
      <c r="M21" s="779">
        <v>728805.6</v>
      </c>
      <c r="N21" s="779">
        <v>728805.6</v>
      </c>
      <c r="O21" s="779">
        <v>12845110.41</v>
      </c>
      <c r="P21" s="780">
        <v>108406.39000000001</v>
      </c>
    </row>
    <row r="22" spans="1:16" ht="12.75" customHeight="1" x14ac:dyDescent="0.25"/>
    <row r="23" spans="1:16" ht="24" customHeight="1" thickBot="1" x14ac:dyDescent="0.3">
      <c r="A23" s="956" t="s">
        <v>37</v>
      </c>
      <c r="B23" s="956"/>
      <c r="C23" s="956"/>
      <c r="D23" s="443"/>
      <c r="E23" s="443"/>
      <c r="F23" s="443"/>
      <c r="G23" s="443"/>
      <c r="H23" s="443"/>
      <c r="I23" s="443"/>
    </row>
    <row r="24" spans="1:16" ht="31.5" customHeight="1" x14ac:dyDescent="0.25">
      <c r="A24" s="957" t="s">
        <v>290</v>
      </c>
      <c r="B24" s="958"/>
      <c r="C24" s="958"/>
      <c r="D24" s="961" t="s">
        <v>291</v>
      </c>
      <c r="E24" s="961" t="s">
        <v>322</v>
      </c>
      <c r="F24" s="965" t="s">
        <v>323</v>
      </c>
      <c r="G24" s="966"/>
      <c r="H24" s="966"/>
      <c r="I24" s="971"/>
    </row>
    <row r="25" spans="1:16" ht="45.75" customHeight="1" x14ac:dyDescent="0.25">
      <c r="A25" s="959"/>
      <c r="B25" s="960"/>
      <c r="C25" s="960"/>
      <c r="D25" s="962"/>
      <c r="E25" s="962"/>
      <c r="F25" s="447" t="s">
        <v>324</v>
      </c>
      <c r="G25" s="448" t="s">
        <v>325</v>
      </c>
      <c r="H25" s="449" t="s">
        <v>326</v>
      </c>
      <c r="I25" s="450" t="s">
        <v>327</v>
      </c>
    </row>
    <row r="26" spans="1:16" ht="17.25" customHeight="1" x14ac:dyDescent="0.25">
      <c r="A26" s="446" t="s">
        <v>306</v>
      </c>
      <c r="B26" s="451" t="s">
        <v>346</v>
      </c>
      <c r="C26" s="452"/>
      <c r="D26" s="781">
        <v>5000000</v>
      </c>
      <c r="E26" s="782">
        <v>0</v>
      </c>
      <c r="F26" s="783">
        <v>5000000</v>
      </c>
      <c r="G26" s="783">
        <v>2500000</v>
      </c>
      <c r="H26" s="783">
        <v>500000</v>
      </c>
      <c r="I26" s="765">
        <v>2000000</v>
      </c>
    </row>
    <row r="27" spans="1:16" ht="17.25" customHeight="1" x14ac:dyDescent="0.25">
      <c r="A27" s="446" t="s">
        <v>307</v>
      </c>
      <c r="B27" s="451" t="s">
        <v>348</v>
      </c>
      <c r="C27" s="452"/>
      <c r="D27" s="781">
        <v>2083600</v>
      </c>
      <c r="E27" s="782">
        <v>0</v>
      </c>
      <c r="F27" s="783">
        <v>2083600</v>
      </c>
      <c r="G27" s="783">
        <v>671643</v>
      </c>
      <c r="H27" s="783">
        <v>607680</v>
      </c>
      <c r="I27" s="765">
        <v>804277</v>
      </c>
    </row>
    <row r="28" spans="1:16" ht="17.25" customHeight="1" x14ac:dyDescent="0.25">
      <c r="A28" s="446" t="s">
        <v>308</v>
      </c>
      <c r="B28" s="451" t="s">
        <v>309</v>
      </c>
      <c r="C28" s="452"/>
      <c r="D28" s="781">
        <v>16712898.49</v>
      </c>
      <c r="E28" s="782">
        <v>0</v>
      </c>
      <c r="F28" s="783">
        <v>16712898.49</v>
      </c>
      <c r="G28" s="783">
        <v>8884826.2600000016</v>
      </c>
      <c r="H28" s="783">
        <v>1749886.8399999999</v>
      </c>
      <c r="I28" s="765">
        <v>6078185.3899999987</v>
      </c>
    </row>
    <row r="29" spans="1:16" ht="21.75" customHeight="1" x14ac:dyDescent="0.25">
      <c r="A29" s="974" t="s">
        <v>310</v>
      </c>
      <c r="B29" s="975"/>
      <c r="C29" s="976"/>
      <c r="D29" s="784">
        <v>23796498.490000002</v>
      </c>
      <c r="E29" s="785">
        <v>0</v>
      </c>
      <c r="F29" s="784">
        <v>23796498.490000002</v>
      </c>
      <c r="G29" s="784">
        <v>12056469.260000002</v>
      </c>
      <c r="H29" s="784">
        <v>2857566.84</v>
      </c>
      <c r="I29" s="786">
        <v>8882462.3899999987</v>
      </c>
    </row>
    <row r="30" spans="1:16" ht="21.75" customHeight="1" x14ac:dyDescent="0.25">
      <c r="A30" s="446" t="s">
        <v>311</v>
      </c>
      <c r="B30" s="972" t="s">
        <v>312</v>
      </c>
      <c r="C30" s="973"/>
      <c r="D30" s="781">
        <v>7900000</v>
      </c>
      <c r="E30" s="782">
        <v>0</v>
      </c>
      <c r="F30" s="783">
        <v>7900000</v>
      </c>
      <c r="G30" s="783">
        <v>4266000</v>
      </c>
      <c r="H30" s="783">
        <v>711000</v>
      </c>
      <c r="I30" s="765">
        <v>2923000</v>
      </c>
    </row>
    <row r="31" spans="1:16" ht="21.75" customHeight="1" x14ac:dyDescent="0.25">
      <c r="A31" s="446" t="s">
        <v>313</v>
      </c>
      <c r="B31" s="972" t="s">
        <v>314</v>
      </c>
      <c r="C31" s="973"/>
      <c r="D31" s="781">
        <v>731000</v>
      </c>
      <c r="E31" s="782">
        <v>0</v>
      </c>
      <c r="F31" s="783">
        <v>731000</v>
      </c>
      <c r="G31" s="783">
        <v>270900</v>
      </c>
      <c r="H31" s="783">
        <v>75100</v>
      </c>
      <c r="I31" s="765">
        <v>385000</v>
      </c>
    </row>
    <row r="32" spans="1:16" ht="21.75" customHeight="1" x14ac:dyDescent="0.25">
      <c r="A32" s="974" t="s">
        <v>315</v>
      </c>
      <c r="B32" s="975"/>
      <c r="C32" s="976"/>
      <c r="D32" s="784">
        <v>8631000</v>
      </c>
      <c r="E32" s="785">
        <v>0</v>
      </c>
      <c r="F32" s="784">
        <v>8631000</v>
      </c>
      <c r="G32" s="784">
        <v>4536900</v>
      </c>
      <c r="H32" s="784">
        <v>786100</v>
      </c>
      <c r="I32" s="786">
        <v>3308000</v>
      </c>
    </row>
    <row r="33" spans="1:9" ht="17.25" customHeight="1" x14ac:dyDescent="0.25">
      <c r="A33" s="446" t="s">
        <v>316</v>
      </c>
      <c r="B33" s="972" t="s">
        <v>374</v>
      </c>
      <c r="C33" s="973"/>
      <c r="D33" s="781">
        <v>2400000</v>
      </c>
      <c r="E33" s="787">
        <v>0</v>
      </c>
      <c r="F33" s="783">
        <v>2400000</v>
      </c>
      <c r="G33" s="783">
        <v>100000</v>
      </c>
      <c r="H33" s="1086">
        <v>200000</v>
      </c>
      <c r="I33" s="765">
        <v>2200000</v>
      </c>
    </row>
    <row r="34" spans="1:9" ht="17.25" customHeight="1" x14ac:dyDescent="0.25">
      <c r="A34" s="446" t="s">
        <v>317</v>
      </c>
      <c r="B34" s="972" t="s">
        <v>375</v>
      </c>
      <c r="C34" s="973"/>
      <c r="D34" s="781">
        <v>11000000</v>
      </c>
      <c r="E34" s="787">
        <v>2000000</v>
      </c>
      <c r="F34" s="783">
        <v>9000000</v>
      </c>
      <c r="G34" s="783">
        <v>0</v>
      </c>
      <c r="H34" s="1086">
        <v>200000</v>
      </c>
      <c r="I34" s="765">
        <v>9000000</v>
      </c>
    </row>
    <row r="35" spans="1:9" ht="21.75" customHeight="1" x14ac:dyDescent="0.25">
      <c r="A35" s="974" t="s">
        <v>328</v>
      </c>
      <c r="B35" s="975"/>
      <c r="C35" s="976"/>
      <c r="D35" s="784">
        <v>13400000</v>
      </c>
      <c r="E35" s="785">
        <v>2000000</v>
      </c>
      <c r="F35" s="784">
        <v>11400000</v>
      </c>
      <c r="G35" s="784">
        <v>100000</v>
      </c>
      <c r="H35" s="1087">
        <v>400000</v>
      </c>
      <c r="I35" s="786">
        <v>11200000</v>
      </c>
    </row>
    <row r="36" spans="1:9" ht="30.75" customHeight="1" thickBot="1" x14ac:dyDescent="0.3">
      <c r="A36" s="968" t="s">
        <v>78</v>
      </c>
      <c r="B36" s="969"/>
      <c r="C36" s="970"/>
      <c r="D36" s="788">
        <v>45827498.490000002</v>
      </c>
      <c r="E36" s="788">
        <v>2000000</v>
      </c>
      <c r="F36" s="789">
        <v>43827498.490000002</v>
      </c>
      <c r="G36" s="790">
        <v>16693369.260000002</v>
      </c>
      <c r="H36" s="791">
        <v>4043667</v>
      </c>
      <c r="I36" s="792">
        <v>23390462.390000001</v>
      </c>
    </row>
  </sheetData>
  <sheetProtection selectLockedCells="1"/>
  <mergeCells count="36">
    <mergeCell ref="B33:C33"/>
    <mergeCell ref="B34:C34"/>
    <mergeCell ref="A35:C35"/>
    <mergeCell ref="A36:C36"/>
    <mergeCell ref="E24:E25"/>
    <mergeCell ref="F24:I24"/>
    <mergeCell ref="A29:C29"/>
    <mergeCell ref="B30:C30"/>
    <mergeCell ref="B31:C31"/>
    <mergeCell ref="A32:C32"/>
    <mergeCell ref="D24:D25"/>
    <mergeCell ref="A19:C19"/>
    <mergeCell ref="A20:C20"/>
    <mergeCell ref="A21:C21"/>
    <mergeCell ref="A23:C23"/>
    <mergeCell ref="A24:C25"/>
    <mergeCell ref="A18:C18"/>
    <mergeCell ref="O6:P6"/>
    <mergeCell ref="B8:C8"/>
    <mergeCell ref="B9:C9"/>
    <mergeCell ref="B10:C10"/>
    <mergeCell ref="A11:C11"/>
    <mergeCell ref="B12:C12"/>
    <mergeCell ref="B13:C13"/>
    <mergeCell ref="A14:C14"/>
    <mergeCell ref="B15:C15"/>
    <mergeCell ref="B16:C16"/>
    <mergeCell ref="A17:C17"/>
    <mergeCell ref="A1:M1"/>
    <mergeCell ref="A2:M2"/>
    <mergeCell ref="A4:J4"/>
    <mergeCell ref="A5:C5"/>
    <mergeCell ref="A6:C7"/>
    <mergeCell ref="D6:D7"/>
    <mergeCell ref="E6:I6"/>
    <mergeCell ref="J6:N6"/>
  </mergeCells>
  <pageMargins left="0.70866141732283472" right="0.70866141732283472" top="0.74803149606299213" bottom="0.74803149606299213" header="0.31496062992125984" footer="0.31496062992125984"/>
  <pageSetup paperSize="9" scale="41"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92D050"/>
    <pageSetUpPr fitToPage="1"/>
  </sheetPr>
  <dimension ref="A1:X113"/>
  <sheetViews>
    <sheetView showGridLines="0" topLeftCell="D79" zoomScale="70" zoomScaleNormal="70" workbookViewId="0">
      <selection activeCell="U37" sqref="U37"/>
    </sheetView>
  </sheetViews>
  <sheetFormatPr baseColWidth="10" defaultColWidth="11.140625" defaultRowHeight="12.75" x14ac:dyDescent="0.2"/>
  <cols>
    <col min="1" max="1" width="3.7109375" style="454" hidden="1" customWidth="1"/>
    <col min="2" max="2" width="6.5703125" style="454" customWidth="1"/>
    <col min="3" max="3" width="10.5703125" style="454" customWidth="1"/>
    <col min="4" max="4" width="19" style="454" customWidth="1"/>
    <col min="5" max="5" width="44.85546875" style="454" customWidth="1"/>
    <col min="6" max="6" width="20" style="454" bestFit="1" customWidth="1"/>
    <col min="7" max="10" width="19.7109375" style="454" bestFit="1" customWidth="1"/>
    <col min="11" max="11" width="20" style="454" bestFit="1" customWidth="1"/>
    <col min="12" max="12" width="18.140625" style="454" bestFit="1" customWidth="1"/>
    <col min="13" max="13" width="19" style="454" bestFit="1" customWidth="1"/>
    <col min="14" max="14" width="17" style="454" bestFit="1" customWidth="1"/>
    <col min="15" max="15" width="18.140625" style="454" bestFit="1" customWidth="1"/>
    <col min="16" max="16" width="18.140625" style="454" customWidth="1"/>
    <col min="17" max="17" width="2.140625" style="454" customWidth="1"/>
    <col min="18" max="23" width="15.7109375" style="454" customWidth="1"/>
    <col min="24" max="24" width="5.85546875" style="454" customWidth="1"/>
    <col min="25" max="16384" width="11.140625" style="454"/>
  </cols>
  <sheetData>
    <row r="1" spans="1:24" ht="49.5" customHeight="1" x14ac:dyDescent="0.25">
      <c r="A1" s="453"/>
      <c r="B1" s="989" t="s">
        <v>329</v>
      </c>
      <c r="C1" s="989"/>
      <c r="D1" s="989"/>
      <c r="E1" s="989"/>
      <c r="F1" s="989"/>
      <c r="G1" s="989"/>
      <c r="H1" s="989"/>
      <c r="I1" s="989"/>
      <c r="J1" s="989"/>
      <c r="K1" s="989"/>
      <c r="L1" s="989"/>
      <c r="M1" s="989"/>
      <c r="N1" s="989"/>
      <c r="O1" s="989"/>
      <c r="P1" s="989"/>
      <c r="Q1" s="989"/>
      <c r="R1" s="989"/>
      <c r="S1" s="989"/>
      <c r="T1" s="989"/>
      <c r="U1" s="989"/>
      <c r="V1" s="989"/>
      <c r="W1" s="989"/>
      <c r="X1" s="453"/>
    </row>
    <row r="2" spans="1:24" ht="5.25" customHeight="1" x14ac:dyDescent="0.25">
      <c r="A2" s="453"/>
      <c r="B2" s="455"/>
      <c r="C2" s="453"/>
      <c r="D2" s="453"/>
      <c r="E2" s="456"/>
      <c r="F2" s="456"/>
      <c r="G2" s="456"/>
      <c r="H2" s="456"/>
      <c r="I2" s="456"/>
      <c r="J2" s="456"/>
      <c r="K2" s="456"/>
      <c r="L2" s="456"/>
      <c r="M2" s="456"/>
      <c r="N2" s="456"/>
      <c r="O2" s="453"/>
      <c r="P2" s="453"/>
      <c r="Q2" s="453"/>
      <c r="R2" s="453"/>
      <c r="S2" s="453"/>
      <c r="T2" s="453"/>
      <c r="U2" s="453"/>
      <c r="V2" s="453"/>
      <c r="W2" s="453"/>
      <c r="X2" s="453"/>
    </row>
    <row r="3" spans="1:24" ht="18" customHeight="1" thickBot="1" x14ac:dyDescent="0.3">
      <c r="A3" s="453"/>
      <c r="B3" s="453"/>
      <c r="C3" s="453"/>
      <c r="D3" s="453"/>
      <c r="E3" s="456"/>
      <c r="F3" s="456"/>
      <c r="G3" s="456"/>
      <c r="H3" s="456"/>
      <c r="I3" s="456"/>
      <c r="J3" s="456"/>
      <c r="K3" s="456"/>
      <c r="L3" s="456"/>
      <c r="M3" s="456"/>
      <c r="N3" s="456"/>
      <c r="O3" s="453"/>
      <c r="P3" s="453"/>
      <c r="Q3" s="453"/>
      <c r="R3" s="453"/>
      <c r="S3" s="453"/>
      <c r="T3" s="453"/>
      <c r="U3" s="453"/>
      <c r="V3" s="453"/>
      <c r="W3" s="453"/>
      <c r="X3" s="453"/>
    </row>
    <row r="4" spans="1:24" ht="23.25" customHeight="1" thickBot="1" x14ac:dyDescent="0.25">
      <c r="B4" s="80" t="s">
        <v>330</v>
      </c>
      <c r="C4" s="457"/>
      <c r="D4" s="457"/>
      <c r="E4" s="456"/>
      <c r="F4" s="458" t="s">
        <v>331</v>
      </c>
      <c r="G4" s="990" t="s">
        <v>332</v>
      </c>
      <c r="H4" s="991"/>
      <c r="I4" s="991"/>
      <c r="J4" s="991"/>
      <c r="K4" s="991"/>
      <c r="L4" s="991"/>
      <c r="M4" s="991"/>
      <c r="N4" s="991"/>
      <c r="O4" s="991"/>
      <c r="P4" s="992"/>
      <c r="R4" s="990" t="s">
        <v>333</v>
      </c>
      <c r="S4" s="991"/>
      <c r="T4" s="991"/>
      <c r="U4" s="991"/>
      <c r="V4" s="991"/>
      <c r="W4" s="992"/>
    </row>
    <row r="5" spans="1:24" ht="83.25" customHeight="1" thickBot="1" x14ac:dyDescent="0.25">
      <c r="B5" s="993" t="s">
        <v>334</v>
      </c>
      <c r="C5" s="994"/>
      <c r="D5" s="995"/>
      <c r="E5" s="459" t="s">
        <v>335</v>
      </c>
      <c r="F5" s="459" t="s">
        <v>336</v>
      </c>
      <c r="G5" s="460" t="s">
        <v>337</v>
      </c>
      <c r="H5" s="461" t="s">
        <v>296</v>
      </c>
      <c r="I5" s="462" t="s">
        <v>297</v>
      </c>
      <c r="J5" s="463" t="s">
        <v>298</v>
      </c>
      <c r="K5" s="463" t="s">
        <v>338</v>
      </c>
      <c r="L5" s="463" t="s">
        <v>339</v>
      </c>
      <c r="M5" s="463" t="s">
        <v>301</v>
      </c>
      <c r="N5" s="463" t="s">
        <v>297</v>
      </c>
      <c r="O5" s="461" t="s">
        <v>302</v>
      </c>
      <c r="P5" s="464" t="s">
        <v>303</v>
      </c>
      <c r="R5" s="465" t="s">
        <v>340</v>
      </c>
      <c r="S5" s="466" t="s">
        <v>341</v>
      </c>
      <c r="T5" s="465" t="s">
        <v>342</v>
      </c>
      <c r="U5" s="467" t="s">
        <v>343</v>
      </c>
      <c r="V5" s="465" t="s">
        <v>344</v>
      </c>
      <c r="W5" s="467" t="s">
        <v>345</v>
      </c>
    </row>
    <row r="6" spans="1:24" ht="18" customHeight="1" x14ac:dyDescent="0.2">
      <c r="B6" s="996" t="s">
        <v>346</v>
      </c>
      <c r="C6" s="997"/>
      <c r="D6" s="998"/>
      <c r="E6" s="468" t="s">
        <v>44</v>
      </c>
      <c r="F6" s="469">
        <v>2509146.9</v>
      </c>
      <c r="G6" s="470">
        <v>566373</v>
      </c>
      <c r="H6" s="471">
        <v>566373</v>
      </c>
      <c r="I6" s="472">
        <v>0</v>
      </c>
      <c r="J6" s="471">
        <v>500000</v>
      </c>
      <c r="K6" s="471">
        <v>500000</v>
      </c>
      <c r="L6" s="471">
        <v>566373</v>
      </c>
      <c r="M6" s="473">
        <v>566373</v>
      </c>
      <c r="N6" s="471">
        <v>0</v>
      </c>
      <c r="O6" s="471">
        <v>500000</v>
      </c>
      <c r="P6" s="474">
        <v>500000</v>
      </c>
      <c r="Q6" s="475"/>
      <c r="R6" s="476">
        <v>500000</v>
      </c>
      <c r="S6" s="477">
        <v>500000</v>
      </c>
      <c r="T6" s="476">
        <v>498337</v>
      </c>
      <c r="U6" s="477">
        <v>498337</v>
      </c>
      <c r="V6" s="476">
        <v>444436.89999999991</v>
      </c>
      <c r="W6" s="477">
        <v>444436.89999999991</v>
      </c>
    </row>
    <row r="7" spans="1:24" ht="18" customHeight="1" x14ac:dyDescent="0.2">
      <c r="B7" s="999"/>
      <c r="C7" s="1000"/>
      <c r="D7" s="1001"/>
      <c r="E7" s="478" t="s">
        <v>187</v>
      </c>
      <c r="F7" s="479">
        <v>2480853.1</v>
      </c>
      <c r="G7" s="480">
        <v>989298</v>
      </c>
      <c r="H7" s="481">
        <v>989298</v>
      </c>
      <c r="I7" s="482">
        <v>0</v>
      </c>
      <c r="J7" s="481">
        <v>345000</v>
      </c>
      <c r="K7" s="481">
        <v>345000</v>
      </c>
      <c r="L7" s="481">
        <v>822808</v>
      </c>
      <c r="M7" s="481">
        <v>822808</v>
      </c>
      <c r="N7" s="481">
        <v>0</v>
      </c>
      <c r="O7" s="481">
        <v>345000</v>
      </c>
      <c r="P7" s="483">
        <v>345000</v>
      </c>
      <c r="Q7" s="484"/>
      <c r="R7" s="480">
        <v>408000</v>
      </c>
      <c r="S7" s="485">
        <v>408000</v>
      </c>
      <c r="T7" s="480">
        <v>325000</v>
      </c>
      <c r="U7" s="485">
        <v>325000</v>
      </c>
      <c r="V7" s="480">
        <v>413555.10000000009</v>
      </c>
      <c r="W7" s="485">
        <v>580045.10000000009</v>
      </c>
    </row>
    <row r="8" spans="1:24" ht="18" customHeight="1" x14ac:dyDescent="0.2">
      <c r="B8" s="1002"/>
      <c r="C8" s="1003"/>
      <c r="D8" s="1004"/>
      <c r="E8" s="478" t="s">
        <v>53</v>
      </c>
      <c r="F8" s="479">
        <v>10000</v>
      </c>
      <c r="G8" s="480">
        <v>1063</v>
      </c>
      <c r="H8" s="481">
        <v>1063</v>
      </c>
      <c r="I8" s="486">
        <v>0</v>
      </c>
      <c r="J8" s="481">
        <v>3937</v>
      </c>
      <c r="K8" s="481">
        <v>3937</v>
      </c>
      <c r="L8" s="481">
        <v>1063</v>
      </c>
      <c r="M8" s="487">
        <v>1063</v>
      </c>
      <c r="N8" s="481">
        <v>0</v>
      </c>
      <c r="O8" s="481">
        <v>3937</v>
      </c>
      <c r="P8" s="483">
        <v>3937</v>
      </c>
      <c r="Q8" s="484"/>
      <c r="R8" s="480">
        <v>5000</v>
      </c>
      <c r="S8" s="485">
        <v>5000</v>
      </c>
      <c r="T8" s="480">
        <v>0</v>
      </c>
      <c r="U8" s="485">
        <v>0</v>
      </c>
      <c r="V8" s="480">
        <v>0</v>
      </c>
      <c r="W8" s="485">
        <v>0</v>
      </c>
    </row>
    <row r="9" spans="1:24" ht="15.75" customHeight="1" x14ac:dyDescent="0.2">
      <c r="B9" s="986" t="s">
        <v>347</v>
      </c>
      <c r="C9" s="987"/>
      <c r="D9" s="987"/>
      <c r="E9" s="988"/>
      <c r="F9" s="488">
        <v>5000000</v>
      </c>
      <c r="G9" s="489">
        <v>1556734</v>
      </c>
      <c r="H9" s="490">
        <v>1556734</v>
      </c>
      <c r="I9" s="490">
        <v>0</v>
      </c>
      <c r="J9" s="490">
        <v>848937</v>
      </c>
      <c r="K9" s="490">
        <v>848937</v>
      </c>
      <c r="L9" s="490">
        <v>1390244</v>
      </c>
      <c r="M9" s="490">
        <v>1390244</v>
      </c>
      <c r="N9" s="490">
        <v>0</v>
      </c>
      <c r="O9" s="490">
        <v>848937</v>
      </c>
      <c r="P9" s="491">
        <v>848937</v>
      </c>
      <c r="Q9" s="484"/>
      <c r="R9" s="489">
        <v>913000</v>
      </c>
      <c r="S9" s="489">
        <v>913000</v>
      </c>
      <c r="T9" s="489">
        <v>823337</v>
      </c>
      <c r="U9" s="489">
        <v>823337</v>
      </c>
      <c r="V9" s="489">
        <v>857992</v>
      </c>
      <c r="W9" s="488">
        <v>1024482</v>
      </c>
    </row>
    <row r="10" spans="1:24" ht="18" customHeight="1" x14ac:dyDescent="0.2">
      <c r="B10" s="996" t="s">
        <v>348</v>
      </c>
      <c r="C10" s="997"/>
      <c r="D10" s="998"/>
      <c r="E10" s="468" t="s">
        <v>44</v>
      </c>
      <c r="F10" s="469">
        <v>1709800</v>
      </c>
      <c r="G10" s="470">
        <v>334500</v>
      </c>
      <c r="H10" s="471">
        <v>334500</v>
      </c>
      <c r="I10" s="472">
        <v>0</v>
      </c>
      <c r="J10" s="492">
        <v>427500</v>
      </c>
      <c r="K10" s="471">
        <v>427500</v>
      </c>
      <c r="L10" s="471">
        <v>334500</v>
      </c>
      <c r="M10" s="473">
        <v>334500</v>
      </c>
      <c r="N10" s="471">
        <v>0</v>
      </c>
      <c r="O10" s="492">
        <v>427500</v>
      </c>
      <c r="P10" s="474">
        <v>427500</v>
      </c>
      <c r="Q10" s="475"/>
      <c r="R10" s="476">
        <v>427500</v>
      </c>
      <c r="S10" s="477">
        <v>427500</v>
      </c>
      <c r="T10" s="476">
        <v>236000</v>
      </c>
      <c r="U10" s="477">
        <v>236000</v>
      </c>
      <c r="V10" s="476">
        <v>284300</v>
      </c>
      <c r="W10" s="477">
        <v>284300</v>
      </c>
    </row>
    <row r="11" spans="1:24" ht="18" customHeight="1" x14ac:dyDescent="0.2">
      <c r="B11" s="999"/>
      <c r="C11" s="1000"/>
      <c r="D11" s="1001"/>
      <c r="E11" s="478" t="s">
        <v>187</v>
      </c>
      <c r="F11" s="479">
        <v>373800</v>
      </c>
      <c r="G11" s="480">
        <v>67000</v>
      </c>
      <c r="H11" s="481">
        <v>67000</v>
      </c>
      <c r="I11" s="482">
        <v>0</v>
      </c>
      <c r="J11" s="481">
        <v>106732</v>
      </c>
      <c r="K11" s="481">
        <v>106732</v>
      </c>
      <c r="L11" s="481">
        <v>67000</v>
      </c>
      <c r="M11" s="481">
        <v>67000</v>
      </c>
      <c r="N11" s="481">
        <v>0</v>
      </c>
      <c r="O11" s="481">
        <v>106732</v>
      </c>
      <c r="P11" s="483">
        <v>106732</v>
      </c>
      <c r="Q11" s="484"/>
      <c r="R11" s="480">
        <v>53918.1</v>
      </c>
      <c r="S11" s="485">
        <v>53918.1</v>
      </c>
      <c r="T11" s="480">
        <v>53400</v>
      </c>
      <c r="U11" s="485">
        <v>53400</v>
      </c>
      <c r="V11" s="480">
        <v>92749.9</v>
      </c>
      <c r="W11" s="485">
        <v>92749.9</v>
      </c>
    </row>
    <row r="12" spans="1:24" ht="18" customHeight="1" x14ac:dyDescent="0.2">
      <c r="B12" s="1002"/>
      <c r="C12" s="1003"/>
      <c r="D12" s="1004"/>
      <c r="E12" s="478" t="s">
        <v>53</v>
      </c>
      <c r="F12" s="479">
        <v>0</v>
      </c>
      <c r="G12" s="480">
        <v>0</v>
      </c>
      <c r="H12" s="481">
        <v>0</v>
      </c>
      <c r="I12" s="486">
        <v>0</v>
      </c>
      <c r="J12" s="481">
        <v>0</v>
      </c>
      <c r="K12" s="481">
        <v>0</v>
      </c>
      <c r="L12" s="481">
        <v>0</v>
      </c>
      <c r="M12" s="487">
        <v>0</v>
      </c>
      <c r="N12" s="481">
        <v>0</v>
      </c>
      <c r="O12" s="481">
        <v>0</v>
      </c>
      <c r="P12" s="483">
        <v>0</v>
      </c>
      <c r="Q12" s="484"/>
      <c r="R12" s="480">
        <v>0</v>
      </c>
      <c r="S12" s="485">
        <v>0</v>
      </c>
      <c r="T12" s="480">
        <v>0</v>
      </c>
      <c r="U12" s="485">
        <v>0</v>
      </c>
      <c r="V12" s="480">
        <v>0</v>
      </c>
      <c r="W12" s="485">
        <v>0</v>
      </c>
    </row>
    <row r="13" spans="1:24" ht="16.5" customHeight="1" x14ac:dyDescent="0.2">
      <c r="B13" s="986" t="s">
        <v>349</v>
      </c>
      <c r="C13" s="987"/>
      <c r="D13" s="987"/>
      <c r="E13" s="988"/>
      <c r="F13" s="488">
        <v>2083600</v>
      </c>
      <c r="G13" s="489">
        <v>401500</v>
      </c>
      <c r="H13" s="490">
        <v>401500</v>
      </c>
      <c r="I13" s="490">
        <v>0</v>
      </c>
      <c r="J13" s="490">
        <v>534232</v>
      </c>
      <c r="K13" s="490">
        <v>534232</v>
      </c>
      <c r="L13" s="490">
        <v>401500</v>
      </c>
      <c r="M13" s="490">
        <v>401500</v>
      </c>
      <c r="N13" s="490">
        <v>0</v>
      </c>
      <c r="O13" s="490">
        <v>534232</v>
      </c>
      <c r="P13" s="491">
        <v>534232</v>
      </c>
      <c r="Q13" s="484"/>
      <c r="R13" s="489">
        <v>481418.1</v>
      </c>
      <c r="S13" s="489">
        <v>481418.1</v>
      </c>
      <c r="T13" s="489">
        <v>289400</v>
      </c>
      <c r="U13" s="489">
        <v>289400</v>
      </c>
      <c r="V13" s="489">
        <v>377049.9</v>
      </c>
      <c r="W13" s="488">
        <v>377049.9</v>
      </c>
    </row>
    <row r="14" spans="1:24" ht="18" customHeight="1" x14ac:dyDescent="0.2">
      <c r="B14" s="996" t="s">
        <v>350</v>
      </c>
      <c r="C14" s="997"/>
      <c r="D14" s="998"/>
      <c r="E14" s="468" t="s">
        <v>44</v>
      </c>
      <c r="F14" s="493">
        <v>10871154.49</v>
      </c>
      <c r="G14" s="494">
        <v>4263943.0199999996</v>
      </c>
      <c r="H14" s="495">
        <v>4263943.0199999996</v>
      </c>
      <c r="I14" s="496">
        <v>0</v>
      </c>
      <c r="J14" s="497">
        <v>1626721.2799999998</v>
      </c>
      <c r="K14" s="495">
        <v>1626721.2799999998</v>
      </c>
      <c r="L14" s="495">
        <v>4263943.0199999996</v>
      </c>
      <c r="M14" s="498">
        <v>4263943.0199999996</v>
      </c>
      <c r="N14" s="495">
        <v>0</v>
      </c>
      <c r="O14" s="497">
        <v>1687484.04</v>
      </c>
      <c r="P14" s="499">
        <v>1687484.04</v>
      </c>
      <c r="Q14" s="500"/>
      <c r="R14" s="501">
        <v>1753000</v>
      </c>
      <c r="S14" s="502">
        <v>1753000</v>
      </c>
      <c r="T14" s="501">
        <v>1800490</v>
      </c>
      <c r="U14" s="503">
        <v>1820841</v>
      </c>
      <c r="V14" s="501">
        <v>1427000.1900000013</v>
      </c>
      <c r="W14" s="503">
        <v>1345886.4300000006</v>
      </c>
    </row>
    <row r="15" spans="1:24" ht="18" customHeight="1" x14ac:dyDescent="0.2">
      <c r="B15" s="999"/>
      <c r="C15" s="1000"/>
      <c r="D15" s="1001"/>
      <c r="E15" s="478" t="s">
        <v>187</v>
      </c>
      <c r="F15" s="504">
        <v>5000318.6099999994</v>
      </c>
      <c r="G15" s="505">
        <v>2038656.12</v>
      </c>
      <c r="H15" s="506">
        <v>2038656.12</v>
      </c>
      <c r="I15" s="507">
        <v>0</v>
      </c>
      <c r="J15" s="506">
        <v>543725</v>
      </c>
      <c r="K15" s="506">
        <v>543725</v>
      </c>
      <c r="L15" s="506">
        <v>1911867.5299999998</v>
      </c>
      <c r="M15" s="506">
        <v>1911867.5299999998</v>
      </c>
      <c r="N15" s="506">
        <v>0</v>
      </c>
      <c r="O15" s="506">
        <v>623001</v>
      </c>
      <c r="P15" s="508">
        <v>623001</v>
      </c>
      <c r="Q15" s="509"/>
      <c r="R15" s="505">
        <v>1392325.49</v>
      </c>
      <c r="S15" s="510">
        <v>1436589</v>
      </c>
      <c r="T15" s="505">
        <v>1025612</v>
      </c>
      <c r="U15" s="511">
        <v>1028861.0799999996</v>
      </c>
      <c r="V15" s="512">
        <v>0</v>
      </c>
      <c r="W15" s="511">
        <v>0</v>
      </c>
    </row>
    <row r="16" spans="1:24" ht="18" customHeight="1" x14ac:dyDescent="0.2">
      <c r="B16" s="1002"/>
      <c r="C16" s="1003"/>
      <c r="D16" s="1004"/>
      <c r="E16" s="478" t="s">
        <v>53</v>
      </c>
      <c r="F16" s="504">
        <v>841425.39</v>
      </c>
      <c r="G16" s="505">
        <v>498395.38</v>
      </c>
      <c r="H16" s="506">
        <v>498395.38</v>
      </c>
      <c r="I16" s="513">
        <v>0</v>
      </c>
      <c r="J16" s="506">
        <v>324868.59999999998</v>
      </c>
      <c r="K16" s="506">
        <v>324868.59999999998</v>
      </c>
      <c r="L16" s="506">
        <v>389988.99</v>
      </c>
      <c r="M16" s="514">
        <v>389988.99</v>
      </c>
      <c r="N16" s="506">
        <v>0</v>
      </c>
      <c r="O16" s="506">
        <v>324868.59999999998</v>
      </c>
      <c r="P16" s="508">
        <v>324868.59999999998</v>
      </c>
      <c r="Q16" s="509"/>
      <c r="R16" s="505">
        <v>11000</v>
      </c>
      <c r="S16" s="510">
        <v>53150</v>
      </c>
      <c r="T16" s="505">
        <v>7161.41</v>
      </c>
      <c r="U16" s="511">
        <v>28512</v>
      </c>
      <c r="V16" s="505">
        <v>3.2741809263825417E-11</v>
      </c>
      <c r="W16" s="511">
        <v>44905.800000000047</v>
      </c>
    </row>
    <row r="17" spans="1:23" ht="15.75" customHeight="1" x14ac:dyDescent="0.2">
      <c r="B17" s="986" t="s">
        <v>351</v>
      </c>
      <c r="C17" s="987"/>
      <c r="D17" s="987"/>
      <c r="E17" s="988"/>
      <c r="F17" s="488">
        <v>16712898.49</v>
      </c>
      <c r="G17" s="489">
        <v>6800994.5199999996</v>
      </c>
      <c r="H17" s="490">
        <v>6800994.5199999996</v>
      </c>
      <c r="I17" s="490">
        <v>0</v>
      </c>
      <c r="J17" s="490">
        <v>2495314.88</v>
      </c>
      <c r="K17" s="490">
        <v>2495314.88</v>
      </c>
      <c r="L17" s="490">
        <v>6565799.5399999991</v>
      </c>
      <c r="M17" s="490">
        <v>6565799.5399999991</v>
      </c>
      <c r="N17" s="490">
        <v>0</v>
      </c>
      <c r="O17" s="490">
        <v>2635353.64</v>
      </c>
      <c r="P17" s="491">
        <v>2635353.64</v>
      </c>
      <c r="Q17" s="484"/>
      <c r="R17" s="489">
        <v>3156325.49</v>
      </c>
      <c r="S17" s="489">
        <v>3242739</v>
      </c>
      <c r="T17" s="489">
        <v>2833263.41</v>
      </c>
      <c r="U17" s="489">
        <v>2878214.0799999996</v>
      </c>
      <c r="V17" s="489">
        <v>1427000.1900000013</v>
      </c>
      <c r="W17" s="488">
        <v>1390792.2300000007</v>
      </c>
    </row>
    <row r="18" spans="1:23" ht="15.75" customHeight="1" x14ac:dyDescent="0.2">
      <c r="B18" s="1011"/>
      <c r="C18" s="1012"/>
      <c r="D18" s="1013"/>
      <c r="E18" s="515" t="s">
        <v>352</v>
      </c>
      <c r="F18" s="516">
        <v>15090101.390000001</v>
      </c>
      <c r="G18" s="517">
        <v>5164816.0199999996</v>
      </c>
      <c r="H18" s="518">
        <v>5164816.0199999996</v>
      </c>
      <c r="I18" s="519">
        <v>0</v>
      </c>
      <c r="J18" s="518">
        <v>2554221.2799999998</v>
      </c>
      <c r="K18" s="518">
        <v>2554221.2799999998</v>
      </c>
      <c r="L18" s="520">
        <v>5164816.0199999996</v>
      </c>
      <c r="M18" s="521">
        <v>5164816.0199999996</v>
      </c>
      <c r="N18" s="518">
        <v>0</v>
      </c>
      <c r="O18" s="518">
        <v>2614984.04</v>
      </c>
      <c r="P18" s="522">
        <v>2614984.04</v>
      </c>
      <c r="Q18" s="484"/>
      <c r="R18" s="517">
        <v>2680500</v>
      </c>
      <c r="S18" s="517">
        <v>2680500</v>
      </c>
      <c r="T18" s="517">
        <v>2534827</v>
      </c>
      <c r="U18" s="517">
        <v>2555178</v>
      </c>
      <c r="V18" s="517">
        <v>2155737.0900000012</v>
      </c>
      <c r="W18" s="523">
        <v>2074623.3300000005</v>
      </c>
    </row>
    <row r="19" spans="1:23" ht="15.75" customHeight="1" x14ac:dyDescent="0.2">
      <c r="B19" s="1014"/>
      <c r="C19" s="1015"/>
      <c r="D19" s="1016"/>
      <c r="E19" s="524" t="s">
        <v>353</v>
      </c>
      <c r="F19" s="525">
        <v>7854971.709999999</v>
      </c>
      <c r="G19" s="526">
        <v>3094954.12</v>
      </c>
      <c r="H19" s="527">
        <v>3094954.12</v>
      </c>
      <c r="I19" s="528">
        <v>0</v>
      </c>
      <c r="J19" s="527">
        <v>995457</v>
      </c>
      <c r="K19" s="527">
        <v>995457</v>
      </c>
      <c r="L19" s="529">
        <v>2801675.53</v>
      </c>
      <c r="M19" s="527">
        <v>2801675.53</v>
      </c>
      <c r="N19" s="527">
        <v>0</v>
      </c>
      <c r="O19" s="527">
        <v>1074733</v>
      </c>
      <c r="P19" s="530">
        <v>1074733</v>
      </c>
      <c r="Q19" s="484"/>
      <c r="R19" s="526">
        <v>1854243.59</v>
      </c>
      <c r="S19" s="526">
        <v>1898507.1</v>
      </c>
      <c r="T19" s="526">
        <v>1404012</v>
      </c>
      <c r="U19" s="526">
        <v>1407261.0799999996</v>
      </c>
      <c r="V19" s="526">
        <v>506305.00000000012</v>
      </c>
      <c r="W19" s="531">
        <v>672795.00000000012</v>
      </c>
    </row>
    <row r="20" spans="1:23" ht="15.75" customHeight="1" x14ac:dyDescent="0.2">
      <c r="B20" s="1017"/>
      <c r="C20" s="1018"/>
      <c r="D20" s="1019"/>
      <c r="E20" s="532" t="s">
        <v>354</v>
      </c>
      <c r="F20" s="533">
        <v>851425.39</v>
      </c>
      <c r="G20" s="534">
        <v>499458.38</v>
      </c>
      <c r="H20" s="535">
        <v>499458.38</v>
      </c>
      <c r="I20" s="536">
        <v>0</v>
      </c>
      <c r="J20" s="535">
        <v>328805.59999999998</v>
      </c>
      <c r="K20" s="535">
        <v>328805.59999999998</v>
      </c>
      <c r="L20" s="537">
        <v>391051.99</v>
      </c>
      <c r="M20" s="538">
        <v>391051.99</v>
      </c>
      <c r="N20" s="535">
        <v>0</v>
      </c>
      <c r="O20" s="535">
        <v>328805.59999999998</v>
      </c>
      <c r="P20" s="539">
        <v>328805.59999999998</v>
      </c>
      <c r="Q20" s="484"/>
      <c r="R20" s="540">
        <v>16000</v>
      </c>
      <c r="S20" s="540">
        <v>58150</v>
      </c>
      <c r="T20" s="540">
        <v>7161.41</v>
      </c>
      <c r="U20" s="540">
        <v>28512</v>
      </c>
      <c r="V20" s="540">
        <v>3.2741809263825417E-11</v>
      </c>
      <c r="W20" s="541">
        <v>44905.800000000047</v>
      </c>
    </row>
    <row r="21" spans="1:23" ht="15.75" customHeight="1" thickBot="1" x14ac:dyDescent="0.25">
      <c r="B21" s="1020" t="s">
        <v>179</v>
      </c>
      <c r="C21" s="1021"/>
      <c r="D21" s="1021"/>
      <c r="E21" s="1022"/>
      <c r="F21" s="542">
        <v>23796498.490000002</v>
      </c>
      <c r="G21" s="542">
        <v>8759228.5199999996</v>
      </c>
      <c r="H21" s="542">
        <v>8759228.5199999996</v>
      </c>
      <c r="I21" s="542">
        <v>0</v>
      </c>
      <c r="J21" s="542">
        <v>3878483.88</v>
      </c>
      <c r="K21" s="542">
        <v>3878483.88</v>
      </c>
      <c r="L21" s="542">
        <v>8357543.5399999991</v>
      </c>
      <c r="M21" s="542">
        <v>8357543.5399999991</v>
      </c>
      <c r="N21" s="542">
        <v>0</v>
      </c>
      <c r="O21" s="542">
        <v>4018522.64</v>
      </c>
      <c r="P21" s="543">
        <v>4018522.64</v>
      </c>
      <c r="Q21" s="544"/>
      <c r="R21" s="542">
        <v>4550743.59</v>
      </c>
      <c r="S21" s="542">
        <v>4637157.0999999996</v>
      </c>
      <c r="T21" s="542">
        <v>3946000.41</v>
      </c>
      <c r="U21" s="542">
        <v>3990951.0799999996</v>
      </c>
      <c r="V21" s="542">
        <v>2662042.0900000012</v>
      </c>
      <c r="W21" s="543">
        <v>2792324.1300000008</v>
      </c>
    </row>
    <row r="22" spans="1:23" ht="15.75" customHeight="1" x14ac:dyDescent="0.2">
      <c r="A22" s="545"/>
      <c r="B22" s="546"/>
      <c r="C22" s="546"/>
      <c r="D22" s="546"/>
      <c r="E22" s="547"/>
      <c r="F22" s="547"/>
      <c r="G22" s="547"/>
      <c r="H22" s="547"/>
      <c r="I22" s="548"/>
      <c r="J22" s="549"/>
    </row>
    <row r="23" spans="1:23" ht="15.75" customHeight="1" x14ac:dyDescent="0.2">
      <c r="A23" s="550"/>
      <c r="B23" s="551"/>
      <c r="C23" s="551"/>
      <c r="D23" s="551"/>
      <c r="I23" s="456"/>
      <c r="J23" s="549"/>
    </row>
    <row r="24" spans="1:23" ht="15.75" customHeight="1" thickBot="1" x14ac:dyDescent="0.25">
      <c r="A24" s="550"/>
      <c r="E24" s="456"/>
      <c r="F24" s="456"/>
      <c r="G24" s="456"/>
      <c r="H24" s="456"/>
      <c r="I24" s="456"/>
    </row>
    <row r="25" spans="1:23" ht="15.75" customHeight="1" thickBot="1" x14ac:dyDescent="0.25">
      <c r="A25" s="550"/>
      <c r="B25" s="80" t="s">
        <v>355</v>
      </c>
      <c r="C25" s="457"/>
      <c r="D25" s="457"/>
      <c r="F25" s="552" t="s">
        <v>331</v>
      </c>
      <c r="G25" s="1023" t="s">
        <v>356</v>
      </c>
      <c r="H25" s="1023"/>
      <c r="I25" s="1024" t="s">
        <v>357</v>
      </c>
      <c r="J25" s="991"/>
      <c r="K25" s="992"/>
    </row>
    <row r="26" spans="1:23" ht="37.5" customHeight="1" x14ac:dyDescent="0.2">
      <c r="A26" s="550"/>
      <c r="B26" s="1025" t="s">
        <v>334</v>
      </c>
      <c r="C26" s="1026"/>
      <c r="D26" s="1026"/>
      <c r="E26" s="463" t="s">
        <v>335</v>
      </c>
      <c r="F26" s="463" t="s">
        <v>358</v>
      </c>
      <c r="G26" s="463" t="s">
        <v>325</v>
      </c>
      <c r="H26" s="463" t="s">
        <v>359</v>
      </c>
      <c r="I26" s="463" t="s">
        <v>360</v>
      </c>
      <c r="J26" s="463" t="s">
        <v>361</v>
      </c>
      <c r="K26" s="553" t="s">
        <v>362</v>
      </c>
    </row>
    <row r="27" spans="1:23" ht="15.75" customHeight="1" x14ac:dyDescent="0.2">
      <c r="A27" s="550"/>
      <c r="B27" s="1005" t="s">
        <v>346</v>
      </c>
      <c r="C27" s="1006"/>
      <c r="D27" s="1006"/>
      <c r="E27" s="554" t="s">
        <v>363</v>
      </c>
      <c r="F27" s="473">
        <v>0</v>
      </c>
      <c r="G27" s="555">
        <v>0</v>
      </c>
      <c r="H27" s="555">
        <v>0</v>
      </c>
      <c r="I27" s="555">
        <v>0</v>
      </c>
      <c r="J27" s="473">
        <v>0</v>
      </c>
      <c r="K27" s="556">
        <v>0</v>
      </c>
      <c r="L27" s="557"/>
    </row>
    <row r="28" spans="1:23" ht="15" x14ac:dyDescent="0.2">
      <c r="A28" s="558"/>
      <c r="B28" s="1007"/>
      <c r="C28" s="1008"/>
      <c r="D28" s="1008"/>
      <c r="E28" s="559" t="s">
        <v>51</v>
      </c>
      <c r="F28" s="560">
        <v>5000000</v>
      </c>
      <c r="G28" s="561">
        <v>2500000</v>
      </c>
      <c r="H28" s="561">
        <v>500000</v>
      </c>
      <c r="I28" s="561">
        <v>500000</v>
      </c>
      <c r="J28" s="560">
        <v>500000</v>
      </c>
      <c r="K28" s="562">
        <v>1000000</v>
      </c>
      <c r="L28" s="557"/>
    </row>
    <row r="29" spans="1:23" ht="15" x14ac:dyDescent="0.2">
      <c r="A29" s="558"/>
      <c r="B29" s="1009"/>
      <c r="C29" s="1010"/>
      <c r="D29" s="1010"/>
      <c r="E29" s="559" t="s">
        <v>364</v>
      </c>
      <c r="F29" s="560">
        <v>0</v>
      </c>
      <c r="G29" s="561">
        <v>0</v>
      </c>
      <c r="H29" s="561">
        <v>0</v>
      </c>
      <c r="I29" s="561">
        <v>0</v>
      </c>
      <c r="J29" s="560">
        <v>0</v>
      </c>
      <c r="K29" s="562">
        <v>0</v>
      </c>
      <c r="L29" s="557"/>
    </row>
    <row r="30" spans="1:23" ht="15.75" x14ac:dyDescent="0.2">
      <c r="A30" s="550"/>
      <c r="B30" s="1027" t="s">
        <v>347</v>
      </c>
      <c r="C30" s="1028"/>
      <c r="D30" s="1028"/>
      <c r="E30" s="1028"/>
      <c r="F30" s="563">
        <v>5000000</v>
      </c>
      <c r="G30" s="563">
        <v>2500000</v>
      </c>
      <c r="H30" s="563">
        <v>500000</v>
      </c>
      <c r="I30" s="563">
        <v>500000</v>
      </c>
      <c r="J30" s="563">
        <v>500000</v>
      </c>
      <c r="K30" s="564">
        <v>1000000</v>
      </c>
      <c r="L30" s="557"/>
    </row>
    <row r="31" spans="1:23" ht="15.75" customHeight="1" x14ac:dyDescent="0.2">
      <c r="A31" s="550"/>
      <c r="B31" s="1005" t="s">
        <v>348</v>
      </c>
      <c r="C31" s="1006"/>
      <c r="D31" s="1006"/>
      <c r="E31" s="554" t="s">
        <v>363</v>
      </c>
      <c r="F31" s="473">
        <v>0</v>
      </c>
      <c r="G31" s="555">
        <v>0</v>
      </c>
      <c r="H31" s="555">
        <v>0</v>
      </c>
      <c r="I31" s="555">
        <v>0</v>
      </c>
      <c r="J31" s="555">
        <v>0</v>
      </c>
      <c r="K31" s="565">
        <v>0</v>
      </c>
      <c r="L31" s="557"/>
    </row>
    <row r="32" spans="1:23" ht="15" x14ac:dyDescent="0.2">
      <c r="A32" s="558"/>
      <c r="B32" s="1007"/>
      <c r="C32" s="1008"/>
      <c r="D32" s="1008"/>
      <c r="E32" s="559" t="s">
        <v>51</v>
      </c>
      <c r="F32" s="560">
        <v>2083600</v>
      </c>
      <c r="G32" s="561">
        <v>671643</v>
      </c>
      <c r="H32" s="561">
        <v>607680</v>
      </c>
      <c r="I32" s="561">
        <v>363320</v>
      </c>
      <c r="J32" s="561">
        <v>266950</v>
      </c>
      <c r="K32" s="566">
        <v>174007</v>
      </c>
      <c r="L32" s="557"/>
    </row>
    <row r="33" spans="1:24" ht="15" x14ac:dyDescent="0.2">
      <c r="A33" s="558"/>
      <c r="B33" s="1009"/>
      <c r="C33" s="1010"/>
      <c r="D33" s="1010"/>
      <c r="E33" s="559" t="s">
        <v>364</v>
      </c>
      <c r="F33" s="560">
        <v>0</v>
      </c>
      <c r="G33" s="561">
        <v>0</v>
      </c>
      <c r="H33" s="561">
        <v>0</v>
      </c>
      <c r="I33" s="561">
        <v>0</v>
      </c>
      <c r="J33" s="561">
        <v>0</v>
      </c>
      <c r="K33" s="566">
        <v>0</v>
      </c>
      <c r="L33" s="557"/>
    </row>
    <row r="34" spans="1:24" ht="15.75" x14ac:dyDescent="0.2">
      <c r="A34" s="550"/>
      <c r="B34" s="1027" t="s">
        <v>349</v>
      </c>
      <c r="C34" s="1028"/>
      <c r="D34" s="1028"/>
      <c r="E34" s="1028"/>
      <c r="F34" s="563">
        <v>2083600</v>
      </c>
      <c r="G34" s="563">
        <v>671643</v>
      </c>
      <c r="H34" s="563">
        <v>607680</v>
      </c>
      <c r="I34" s="563">
        <v>363320</v>
      </c>
      <c r="J34" s="563">
        <v>266950</v>
      </c>
      <c r="K34" s="564">
        <v>174007</v>
      </c>
      <c r="L34" s="557"/>
    </row>
    <row r="35" spans="1:24" ht="15.75" customHeight="1" x14ac:dyDescent="0.2">
      <c r="A35" s="550"/>
      <c r="B35" s="1005" t="s">
        <v>350</v>
      </c>
      <c r="C35" s="1006"/>
      <c r="D35" s="1006"/>
      <c r="E35" s="554" t="s">
        <v>363</v>
      </c>
      <c r="F35" s="567">
        <v>2928909</v>
      </c>
      <c r="G35" s="568">
        <v>61466.61</v>
      </c>
      <c r="H35" s="568">
        <v>549495.84</v>
      </c>
      <c r="I35" s="568">
        <v>1443494</v>
      </c>
      <c r="J35" s="568">
        <v>440957</v>
      </c>
      <c r="K35" s="569">
        <v>433495.55000000028</v>
      </c>
    </row>
    <row r="36" spans="1:24" ht="15.75" customHeight="1" x14ac:dyDescent="0.2">
      <c r="A36" s="558"/>
      <c r="B36" s="1007"/>
      <c r="C36" s="1008"/>
      <c r="D36" s="1008"/>
      <c r="E36" s="559" t="s">
        <v>51</v>
      </c>
      <c r="F36" s="560">
        <v>12719485.08</v>
      </c>
      <c r="G36" s="561">
        <v>8277741.6500000004</v>
      </c>
      <c r="H36" s="561">
        <v>1145823</v>
      </c>
      <c r="I36" s="561">
        <v>1797218</v>
      </c>
      <c r="J36" s="561">
        <v>1498702.43</v>
      </c>
      <c r="K36" s="566">
        <v>0</v>
      </c>
      <c r="L36" s="557"/>
    </row>
    <row r="37" spans="1:24" ht="16.5" customHeight="1" x14ac:dyDescent="0.2">
      <c r="A37" s="558"/>
      <c r="B37" s="1009"/>
      <c r="C37" s="1010"/>
      <c r="D37" s="1010"/>
      <c r="E37" s="559" t="s">
        <v>364</v>
      </c>
      <c r="F37" s="560">
        <v>1064504.4100000001</v>
      </c>
      <c r="G37" s="561">
        <v>545618</v>
      </c>
      <c r="H37" s="561">
        <v>54568</v>
      </c>
      <c r="I37" s="561">
        <v>54568</v>
      </c>
      <c r="J37" s="561">
        <v>170741</v>
      </c>
      <c r="K37" s="566">
        <v>239009.41000000015</v>
      </c>
      <c r="L37" s="557"/>
    </row>
    <row r="38" spans="1:24" ht="16.5" thickBot="1" x14ac:dyDescent="0.25">
      <c r="A38" s="570"/>
      <c r="B38" s="1027" t="s">
        <v>351</v>
      </c>
      <c r="C38" s="1028"/>
      <c r="D38" s="1028"/>
      <c r="E38" s="1028"/>
      <c r="F38" s="563">
        <v>16712898.49</v>
      </c>
      <c r="G38" s="563">
        <v>8884826.2600000016</v>
      </c>
      <c r="H38" s="563">
        <v>1749886.8399999999</v>
      </c>
      <c r="I38" s="563">
        <v>3295280</v>
      </c>
      <c r="J38" s="563">
        <v>2110400.4299999997</v>
      </c>
      <c r="K38" s="564">
        <v>672504.96000000043</v>
      </c>
      <c r="L38" s="557"/>
      <c r="M38" s="571"/>
    </row>
    <row r="39" spans="1:24" ht="21" customHeight="1" x14ac:dyDescent="0.2">
      <c r="B39" s="1029"/>
      <c r="C39" s="1030"/>
      <c r="D39" s="1030"/>
      <c r="E39" s="572" t="s">
        <v>365</v>
      </c>
      <c r="F39" s="573">
        <v>2928909</v>
      </c>
      <c r="G39" s="573">
        <v>61466.61</v>
      </c>
      <c r="H39" s="573">
        <v>549495.84</v>
      </c>
      <c r="I39" s="573">
        <v>1443494</v>
      </c>
      <c r="J39" s="573">
        <v>440957</v>
      </c>
      <c r="K39" s="574">
        <v>433495.55000000028</v>
      </c>
    </row>
    <row r="40" spans="1:24" ht="21" customHeight="1" x14ac:dyDescent="0.2">
      <c r="B40" s="1029"/>
      <c r="C40" s="1030"/>
      <c r="D40" s="1030"/>
      <c r="E40" s="572" t="s">
        <v>366</v>
      </c>
      <c r="F40" s="573">
        <v>19803085.079999998</v>
      </c>
      <c r="G40" s="573">
        <v>11449384.65</v>
      </c>
      <c r="H40" s="573">
        <v>2253503</v>
      </c>
      <c r="I40" s="573">
        <v>2660538</v>
      </c>
      <c r="J40" s="573">
        <v>2265652.4299999997</v>
      </c>
      <c r="K40" s="574">
        <v>1174007</v>
      </c>
    </row>
    <row r="41" spans="1:24" ht="21" customHeight="1" x14ac:dyDescent="0.2">
      <c r="B41" s="1031"/>
      <c r="C41" s="1032"/>
      <c r="D41" s="1032"/>
      <c r="E41" s="575" t="s">
        <v>367</v>
      </c>
      <c r="F41" s="576">
        <v>1064504.4100000001</v>
      </c>
      <c r="G41" s="573">
        <v>545618</v>
      </c>
      <c r="H41" s="573">
        <v>54568</v>
      </c>
      <c r="I41" s="573">
        <v>54568</v>
      </c>
      <c r="J41" s="573">
        <v>170741</v>
      </c>
      <c r="K41" s="574">
        <v>239009.41000000015</v>
      </c>
    </row>
    <row r="42" spans="1:24" ht="16.5" thickBot="1" x14ac:dyDescent="0.25">
      <c r="B42" s="1033" t="s">
        <v>179</v>
      </c>
      <c r="C42" s="1021"/>
      <c r="D42" s="1021"/>
      <c r="E42" s="1022"/>
      <c r="F42" s="577">
        <v>23796498.489999998</v>
      </c>
      <c r="G42" s="578">
        <v>12056469.26</v>
      </c>
      <c r="H42" s="578">
        <v>2857566.84</v>
      </c>
      <c r="I42" s="578">
        <v>4158600</v>
      </c>
      <c r="J42" s="578">
        <v>2877350.4299999997</v>
      </c>
      <c r="K42" s="579">
        <v>1846511.9600000004</v>
      </c>
    </row>
    <row r="43" spans="1:24" ht="15" x14ac:dyDescent="0.2">
      <c r="B43" s="551"/>
      <c r="C43" s="551"/>
      <c r="D43" s="551"/>
      <c r="W43" s="580"/>
    </row>
    <row r="44" spans="1:24" x14ac:dyDescent="0.2">
      <c r="F44" s="557"/>
    </row>
    <row r="45" spans="1:24" ht="49.5" customHeight="1" x14ac:dyDescent="0.25">
      <c r="A45" s="453"/>
      <c r="B45" s="989" t="s">
        <v>368</v>
      </c>
      <c r="C45" s="989"/>
      <c r="D45" s="989"/>
      <c r="E45" s="989"/>
      <c r="F45" s="989"/>
      <c r="G45" s="989"/>
      <c r="H45" s="989"/>
      <c r="I45" s="989"/>
      <c r="J45" s="989"/>
      <c r="K45" s="989"/>
      <c r="L45" s="989"/>
      <c r="M45" s="989"/>
      <c r="N45" s="989"/>
      <c r="O45" s="989"/>
      <c r="P45" s="989"/>
      <c r="Q45" s="989"/>
      <c r="R45" s="989"/>
      <c r="S45" s="989"/>
      <c r="T45" s="989"/>
      <c r="U45" s="989"/>
      <c r="V45" s="989"/>
      <c r="W45" s="989"/>
      <c r="X45" s="453"/>
    </row>
    <row r="46" spans="1:24" ht="5.25" customHeight="1" x14ac:dyDescent="0.25">
      <c r="A46" s="453"/>
      <c r="B46" s="455"/>
      <c r="C46" s="453"/>
      <c r="D46" s="453"/>
      <c r="E46" s="456"/>
      <c r="F46" s="456"/>
      <c r="G46" s="456"/>
      <c r="H46" s="456"/>
      <c r="I46" s="456"/>
      <c r="J46" s="456"/>
      <c r="K46" s="456"/>
      <c r="L46" s="456"/>
      <c r="M46" s="456"/>
      <c r="N46" s="456"/>
      <c r="O46" s="453"/>
      <c r="P46" s="453"/>
      <c r="Q46" s="453"/>
      <c r="R46" s="453"/>
      <c r="S46" s="453"/>
      <c r="T46" s="453"/>
      <c r="U46" s="453"/>
      <c r="V46" s="453"/>
      <c r="W46" s="453"/>
      <c r="X46" s="453"/>
    </row>
    <row r="47" spans="1:24" ht="18" customHeight="1" thickBot="1" x14ac:dyDescent="0.3">
      <c r="A47" s="453"/>
      <c r="B47" s="453"/>
      <c r="C47" s="453"/>
      <c r="D47" s="453"/>
      <c r="E47" s="456"/>
      <c r="F47" s="456"/>
      <c r="G47" s="456"/>
      <c r="H47" s="456"/>
      <c r="I47" s="456"/>
      <c r="J47" s="456"/>
      <c r="K47" s="456"/>
      <c r="L47" s="456"/>
      <c r="M47" s="456"/>
      <c r="N47" s="456"/>
      <c r="O47" s="453"/>
      <c r="P47" s="453"/>
      <c r="Q47" s="453"/>
      <c r="R47" s="453"/>
      <c r="S47" s="453"/>
      <c r="T47" s="453"/>
      <c r="U47" s="453"/>
      <c r="V47" s="453"/>
      <c r="W47" s="453"/>
      <c r="X47" s="453"/>
    </row>
    <row r="48" spans="1:24" ht="23.25" customHeight="1" thickBot="1" x14ac:dyDescent="0.25">
      <c r="B48" s="80" t="s">
        <v>330</v>
      </c>
      <c r="C48" s="457"/>
      <c r="D48" s="457"/>
      <c r="E48" s="456"/>
      <c r="F48" s="458" t="s">
        <v>331</v>
      </c>
      <c r="G48" s="990" t="s">
        <v>332</v>
      </c>
      <c r="H48" s="991"/>
      <c r="I48" s="991"/>
      <c r="J48" s="991"/>
      <c r="K48" s="991"/>
      <c r="L48" s="991"/>
      <c r="M48" s="991"/>
      <c r="N48" s="991"/>
      <c r="O48" s="991"/>
      <c r="P48" s="992"/>
      <c r="R48" s="990" t="s">
        <v>333</v>
      </c>
      <c r="S48" s="991"/>
      <c r="T48" s="991"/>
      <c r="U48" s="991"/>
      <c r="V48" s="991"/>
      <c r="W48" s="992"/>
    </row>
    <row r="49" spans="1:23" ht="83.25" customHeight="1" thickBot="1" x14ac:dyDescent="0.25">
      <c r="B49" s="993" t="s">
        <v>334</v>
      </c>
      <c r="C49" s="994"/>
      <c r="D49" s="995"/>
      <c r="E49" s="459" t="s">
        <v>335</v>
      </c>
      <c r="F49" s="459" t="s">
        <v>336</v>
      </c>
      <c r="G49" s="460" t="s">
        <v>337</v>
      </c>
      <c r="H49" s="461" t="s">
        <v>296</v>
      </c>
      <c r="I49" s="462" t="s">
        <v>297</v>
      </c>
      <c r="J49" s="463" t="s">
        <v>298</v>
      </c>
      <c r="K49" s="463" t="s">
        <v>338</v>
      </c>
      <c r="L49" s="463" t="s">
        <v>339</v>
      </c>
      <c r="M49" s="463" t="s">
        <v>301</v>
      </c>
      <c r="N49" s="463" t="s">
        <v>297</v>
      </c>
      <c r="O49" s="461" t="s">
        <v>302</v>
      </c>
      <c r="P49" s="464" t="s">
        <v>303</v>
      </c>
      <c r="R49" s="465" t="s">
        <v>340</v>
      </c>
      <c r="S49" s="466" t="s">
        <v>341</v>
      </c>
      <c r="T49" s="465" t="s">
        <v>342</v>
      </c>
      <c r="U49" s="467" t="s">
        <v>343</v>
      </c>
      <c r="V49" s="465" t="s">
        <v>344</v>
      </c>
      <c r="W49" s="467" t="s">
        <v>345</v>
      </c>
    </row>
    <row r="50" spans="1:23" ht="18" customHeight="1" x14ac:dyDescent="0.2">
      <c r="B50" s="996" t="s">
        <v>312</v>
      </c>
      <c r="C50" s="997"/>
      <c r="D50" s="998"/>
      <c r="E50" s="468" t="s">
        <v>44</v>
      </c>
      <c r="F50" s="469">
        <v>6157893</v>
      </c>
      <c r="G50" s="470">
        <v>2878185</v>
      </c>
      <c r="H50" s="471">
        <v>2878185</v>
      </c>
      <c r="I50" s="472">
        <v>0</v>
      </c>
      <c r="J50" s="492">
        <v>699364</v>
      </c>
      <c r="K50" s="471">
        <v>699364</v>
      </c>
      <c r="L50" s="471">
        <v>2878185</v>
      </c>
      <c r="M50" s="473">
        <v>2878185</v>
      </c>
      <c r="N50" s="471">
        <v>0</v>
      </c>
      <c r="O50" s="492">
        <v>699364</v>
      </c>
      <c r="P50" s="474">
        <v>699364</v>
      </c>
      <c r="Q50" s="475"/>
      <c r="R50" s="476">
        <v>800000</v>
      </c>
      <c r="S50" s="581">
        <v>799364</v>
      </c>
      <c r="T50" s="476">
        <v>600000</v>
      </c>
      <c r="U50" s="477">
        <v>600000</v>
      </c>
      <c r="V50" s="582">
        <v>1180344</v>
      </c>
      <c r="W50" s="583">
        <v>1180980</v>
      </c>
    </row>
    <row r="51" spans="1:23" ht="18" customHeight="1" x14ac:dyDescent="0.2">
      <c r="B51" s="999"/>
      <c r="C51" s="1000"/>
      <c r="D51" s="1001"/>
      <c r="E51" s="478" t="s">
        <v>187</v>
      </c>
      <c r="F51" s="479">
        <v>1618055</v>
      </c>
      <c r="G51" s="480">
        <v>351197</v>
      </c>
      <c r="H51" s="481">
        <v>351197</v>
      </c>
      <c r="I51" s="482">
        <v>0</v>
      </c>
      <c r="J51" s="481">
        <v>292318</v>
      </c>
      <c r="K51" s="481">
        <v>292318</v>
      </c>
      <c r="L51" s="481">
        <v>332533</v>
      </c>
      <c r="M51" s="481">
        <v>332533</v>
      </c>
      <c r="N51" s="481">
        <v>0</v>
      </c>
      <c r="O51" s="481">
        <v>292318</v>
      </c>
      <c r="P51" s="483">
        <v>292318</v>
      </c>
      <c r="Q51" s="484"/>
      <c r="R51" s="480">
        <v>292318</v>
      </c>
      <c r="S51" s="584">
        <v>292318</v>
      </c>
      <c r="T51" s="480">
        <v>175635</v>
      </c>
      <c r="U51" s="485">
        <v>175635</v>
      </c>
      <c r="V51" s="480">
        <v>506587</v>
      </c>
      <c r="W51" s="485">
        <v>525251</v>
      </c>
    </row>
    <row r="52" spans="1:23" ht="18" customHeight="1" x14ac:dyDescent="0.2">
      <c r="B52" s="1002"/>
      <c r="C52" s="1003"/>
      <c r="D52" s="1004"/>
      <c r="E52" s="478" t="s">
        <v>53</v>
      </c>
      <c r="F52" s="479">
        <v>124052</v>
      </c>
      <c r="G52" s="480">
        <v>2103</v>
      </c>
      <c r="H52" s="481">
        <v>2103</v>
      </c>
      <c r="I52" s="486">
        <v>0</v>
      </c>
      <c r="J52" s="481">
        <v>0</v>
      </c>
      <c r="K52" s="481">
        <v>0</v>
      </c>
      <c r="L52" s="481">
        <v>2103</v>
      </c>
      <c r="M52" s="487">
        <v>2103</v>
      </c>
      <c r="N52" s="481">
        <v>0</v>
      </c>
      <c r="O52" s="481">
        <v>0</v>
      </c>
      <c r="P52" s="483">
        <v>0</v>
      </c>
      <c r="Q52" s="484"/>
      <c r="R52" s="480">
        <v>0</v>
      </c>
      <c r="S52" s="584">
        <v>0</v>
      </c>
      <c r="T52" s="480">
        <v>0</v>
      </c>
      <c r="U52" s="485">
        <v>0</v>
      </c>
      <c r="V52" s="585">
        <v>121949</v>
      </c>
      <c r="W52" s="586">
        <v>121949</v>
      </c>
    </row>
    <row r="53" spans="1:23" ht="15.75" customHeight="1" x14ac:dyDescent="0.2">
      <c r="B53" s="986" t="s">
        <v>369</v>
      </c>
      <c r="C53" s="987"/>
      <c r="D53" s="987"/>
      <c r="E53" s="988"/>
      <c r="F53" s="488">
        <v>7900000</v>
      </c>
      <c r="G53" s="489">
        <v>3231485</v>
      </c>
      <c r="H53" s="490">
        <v>3231485</v>
      </c>
      <c r="I53" s="490">
        <v>0</v>
      </c>
      <c r="J53" s="490">
        <v>991682</v>
      </c>
      <c r="K53" s="490">
        <v>991682</v>
      </c>
      <c r="L53" s="490">
        <v>3212821</v>
      </c>
      <c r="M53" s="490">
        <v>3212821</v>
      </c>
      <c r="N53" s="490">
        <v>0</v>
      </c>
      <c r="O53" s="490">
        <v>991682</v>
      </c>
      <c r="P53" s="491">
        <v>991682</v>
      </c>
      <c r="Q53" s="484"/>
      <c r="R53" s="489">
        <v>1092318</v>
      </c>
      <c r="S53" s="489">
        <v>1091682</v>
      </c>
      <c r="T53" s="489">
        <v>775635</v>
      </c>
      <c r="U53" s="489">
        <v>775635</v>
      </c>
      <c r="V53" s="489">
        <v>1808880</v>
      </c>
      <c r="W53" s="488">
        <v>1828180</v>
      </c>
    </row>
    <row r="54" spans="1:23" ht="18" customHeight="1" x14ac:dyDescent="0.2">
      <c r="B54" s="996" t="s">
        <v>314</v>
      </c>
      <c r="C54" s="997"/>
      <c r="D54" s="998"/>
      <c r="E54" s="468" t="s">
        <v>44</v>
      </c>
      <c r="F54" s="469">
        <v>558424</v>
      </c>
      <c r="G54" s="470">
        <v>202033</v>
      </c>
      <c r="H54" s="471">
        <v>202033</v>
      </c>
      <c r="I54" s="472">
        <v>0</v>
      </c>
      <c r="J54" s="492">
        <v>60000</v>
      </c>
      <c r="K54" s="471">
        <v>60000</v>
      </c>
      <c r="L54" s="471">
        <v>121066</v>
      </c>
      <c r="M54" s="473">
        <v>121066</v>
      </c>
      <c r="N54" s="471">
        <v>0</v>
      </c>
      <c r="O54" s="492">
        <v>60000</v>
      </c>
      <c r="P54" s="474">
        <v>60000</v>
      </c>
      <c r="Q54" s="475"/>
      <c r="R54" s="476">
        <v>60000</v>
      </c>
      <c r="S54" s="581">
        <v>60000</v>
      </c>
      <c r="T54" s="476">
        <v>60000</v>
      </c>
      <c r="U54" s="477">
        <v>60000</v>
      </c>
      <c r="V54" s="476">
        <v>176391</v>
      </c>
      <c r="W54" s="477">
        <v>257358</v>
      </c>
    </row>
    <row r="55" spans="1:23" ht="18" customHeight="1" x14ac:dyDescent="0.2">
      <c r="B55" s="999"/>
      <c r="C55" s="1000"/>
      <c r="D55" s="1001"/>
      <c r="E55" s="478" t="s">
        <v>187</v>
      </c>
      <c r="F55" s="479">
        <v>172576</v>
      </c>
      <c r="G55" s="480">
        <v>121066</v>
      </c>
      <c r="H55" s="481">
        <v>121066</v>
      </c>
      <c r="I55" s="482">
        <v>0</v>
      </c>
      <c r="J55" s="481">
        <v>15100</v>
      </c>
      <c r="K55" s="481">
        <v>15100</v>
      </c>
      <c r="L55" s="481">
        <v>103392</v>
      </c>
      <c r="M55" s="481">
        <v>103392</v>
      </c>
      <c r="N55" s="481">
        <v>0</v>
      </c>
      <c r="O55" s="481">
        <v>15100</v>
      </c>
      <c r="P55" s="483">
        <v>15100</v>
      </c>
      <c r="Q55" s="484"/>
      <c r="R55" s="480">
        <v>16700</v>
      </c>
      <c r="S55" s="584">
        <v>16700</v>
      </c>
      <c r="T55" s="480">
        <v>16800</v>
      </c>
      <c r="U55" s="485">
        <v>16800</v>
      </c>
      <c r="V55" s="480">
        <v>2910</v>
      </c>
      <c r="W55" s="485">
        <v>20584</v>
      </c>
    </row>
    <row r="56" spans="1:23" ht="18" customHeight="1" x14ac:dyDescent="0.2">
      <c r="B56" s="1002"/>
      <c r="C56" s="1003"/>
      <c r="D56" s="1004"/>
      <c r="E56" s="478" t="s">
        <v>53</v>
      </c>
      <c r="F56" s="479">
        <v>0</v>
      </c>
      <c r="G56" s="480">
        <v>0</v>
      </c>
      <c r="H56" s="481">
        <v>0</v>
      </c>
      <c r="I56" s="486">
        <v>0</v>
      </c>
      <c r="J56" s="481">
        <v>0</v>
      </c>
      <c r="K56" s="481">
        <v>0</v>
      </c>
      <c r="L56" s="481">
        <v>0</v>
      </c>
      <c r="M56" s="487">
        <v>0</v>
      </c>
      <c r="N56" s="481">
        <v>0</v>
      </c>
      <c r="O56" s="481">
        <v>0</v>
      </c>
      <c r="P56" s="483">
        <v>0</v>
      </c>
      <c r="Q56" s="484"/>
      <c r="R56" s="480">
        <v>0</v>
      </c>
      <c r="S56" s="584">
        <v>0</v>
      </c>
      <c r="T56" s="480">
        <v>0</v>
      </c>
      <c r="U56" s="485">
        <v>0</v>
      </c>
      <c r="V56" s="480">
        <v>0</v>
      </c>
      <c r="W56" s="485">
        <v>0</v>
      </c>
    </row>
    <row r="57" spans="1:23" ht="24.75" customHeight="1" x14ac:dyDescent="0.2">
      <c r="B57" s="986" t="s">
        <v>370</v>
      </c>
      <c r="C57" s="987"/>
      <c r="D57" s="987"/>
      <c r="E57" s="988"/>
      <c r="F57" s="488">
        <v>731000</v>
      </c>
      <c r="G57" s="489">
        <v>323099</v>
      </c>
      <c r="H57" s="490">
        <v>323099</v>
      </c>
      <c r="I57" s="490">
        <v>0</v>
      </c>
      <c r="J57" s="490">
        <v>75100</v>
      </c>
      <c r="K57" s="490">
        <v>75100</v>
      </c>
      <c r="L57" s="490">
        <v>224458</v>
      </c>
      <c r="M57" s="490">
        <v>224458</v>
      </c>
      <c r="N57" s="490">
        <v>0</v>
      </c>
      <c r="O57" s="490">
        <v>75100</v>
      </c>
      <c r="P57" s="491">
        <v>75100</v>
      </c>
      <c r="Q57" s="484"/>
      <c r="R57" s="489">
        <v>76700</v>
      </c>
      <c r="S57" s="489">
        <v>76700</v>
      </c>
      <c r="T57" s="489">
        <v>76800</v>
      </c>
      <c r="U57" s="489">
        <v>76800</v>
      </c>
      <c r="V57" s="489">
        <v>179301</v>
      </c>
      <c r="W57" s="488">
        <v>277942</v>
      </c>
    </row>
    <row r="58" spans="1:23" ht="15.75" customHeight="1" x14ac:dyDescent="0.2">
      <c r="B58" s="1011"/>
      <c r="C58" s="1012"/>
      <c r="D58" s="1013"/>
      <c r="E58" s="515" t="s">
        <v>352</v>
      </c>
      <c r="F58" s="516">
        <v>6716317</v>
      </c>
      <c r="G58" s="517">
        <v>3080218</v>
      </c>
      <c r="H58" s="518">
        <v>3080218</v>
      </c>
      <c r="I58" s="519">
        <v>0</v>
      </c>
      <c r="J58" s="518">
        <v>759364</v>
      </c>
      <c r="K58" s="518">
        <v>759364</v>
      </c>
      <c r="L58" s="520">
        <v>2999251</v>
      </c>
      <c r="M58" s="521">
        <v>2999251</v>
      </c>
      <c r="N58" s="518">
        <v>0</v>
      </c>
      <c r="O58" s="518">
        <v>759364</v>
      </c>
      <c r="P58" s="522">
        <v>759364</v>
      </c>
      <c r="Q58" s="484"/>
      <c r="R58" s="517">
        <v>860000</v>
      </c>
      <c r="S58" s="517">
        <v>859364</v>
      </c>
      <c r="T58" s="517">
        <v>660000</v>
      </c>
      <c r="U58" s="517">
        <v>660000</v>
      </c>
      <c r="V58" s="517">
        <v>1356735</v>
      </c>
      <c r="W58" s="523">
        <v>1438338</v>
      </c>
    </row>
    <row r="59" spans="1:23" ht="15.75" customHeight="1" x14ac:dyDescent="0.2">
      <c r="B59" s="1014"/>
      <c r="C59" s="1015"/>
      <c r="D59" s="1016"/>
      <c r="E59" s="524" t="s">
        <v>353</v>
      </c>
      <c r="F59" s="525">
        <v>1790631</v>
      </c>
      <c r="G59" s="526">
        <v>472263</v>
      </c>
      <c r="H59" s="527">
        <v>472263</v>
      </c>
      <c r="I59" s="528">
        <v>0</v>
      </c>
      <c r="J59" s="527">
        <v>307418</v>
      </c>
      <c r="K59" s="527">
        <v>307418</v>
      </c>
      <c r="L59" s="529">
        <v>435925</v>
      </c>
      <c r="M59" s="527">
        <v>435925</v>
      </c>
      <c r="N59" s="527">
        <v>0</v>
      </c>
      <c r="O59" s="527">
        <v>307418</v>
      </c>
      <c r="P59" s="530">
        <v>307418</v>
      </c>
      <c r="Q59" s="484"/>
      <c r="R59" s="526">
        <v>309018</v>
      </c>
      <c r="S59" s="526">
        <v>309018</v>
      </c>
      <c r="T59" s="526">
        <v>192435</v>
      </c>
      <c r="U59" s="526">
        <v>192435</v>
      </c>
      <c r="V59" s="526">
        <v>509497</v>
      </c>
      <c r="W59" s="531">
        <v>545835</v>
      </c>
    </row>
    <row r="60" spans="1:23" ht="15.75" customHeight="1" x14ac:dyDescent="0.2">
      <c r="B60" s="1017"/>
      <c r="C60" s="1018"/>
      <c r="D60" s="1019"/>
      <c r="E60" s="532" t="s">
        <v>354</v>
      </c>
      <c r="F60" s="533">
        <v>124052</v>
      </c>
      <c r="G60" s="534">
        <v>2103</v>
      </c>
      <c r="H60" s="535">
        <v>2103</v>
      </c>
      <c r="I60" s="536">
        <v>0</v>
      </c>
      <c r="J60" s="535">
        <v>0</v>
      </c>
      <c r="K60" s="535">
        <v>0</v>
      </c>
      <c r="L60" s="537">
        <v>2103</v>
      </c>
      <c r="M60" s="538">
        <v>2103</v>
      </c>
      <c r="N60" s="535">
        <v>0</v>
      </c>
      <c r="O60" s="535">
        <v>0</v>
      </c>
      <c r="P60" s="539">
        <v>0</v>
      </c>
      <c r="Q60" s="484"/>
      <c r="R60" s="540">
        <v>0</v>
      </c>
      <c r="S60" s="540">
        <v>0</v>
      </c>
      <c r="T60" s="540">
        <v>0</v>
      </c>
      <c r="U60" s="540">
        <v>0</v>
      </c>
      <c r="V60" s="540">
        <v>121949</v>
      </c>
      <c r="W60" s="541">
        <v>121949</v>
      </c>
    </row>
    <row r="61" spans="1:23" ht="15.75" customHeight="1" thickBot="1" x14ac:dyDescent="0.25">
      <c r="B61" s="1020" t="s">
        <v>179</v>
      </c>
      <c r="C61" s="1021"/>
      <c r="D61" s="1021"/>
      <c r="E61" s="1022"/>
      <c r="F61" s="542">
        <v>8631000</v>
      </c>
      <c r="G61" s="542">
        <v>3554584</v>
      </c>
      <c r="H61" s="542">
        <v>3554584</v>
      </c>
      <c r="I61" s="542">
        <v>0</v>
      </c>
      <c r="J61" s="542">
        <v>1066782</v>
      </c>
      <c r="K61" s="542">
        <v>1066782</v>
      </c>
      <c r="L61" s="542">
        <v>3437279</v>
      </c>
      <c r="M61" s="542">
        <v>3437279</v>
      </c>
      <c r="N61" s="542">
        <v>0</v>
      </c>
      <c r="O61" s="542">
        <v>1066782</v>
      </c>
      <c r="P61" s="543">
        <v>1066782</v>
      </c>
      <c r="Q61" s="544"/>
      <c r="R61" s="542">
        <v>1169018</v>
      </c>
      <c r="S61" s="542">
        <v>1168382</v>
      </c>
      <c r="T61" s="542">
        <v>852435</v>
      </c>
      <c r="U61" s="542">
        <v>852435</v>
      </c>
      <c r="V61" s="542">
        <v>1988181</v>
      </c>
      <c r="W61" s="543">
        <v>2106122</v>
      </c>
    </row>
    <row r="62" spans="1:23" ht="15.75" customHeight="1" x14ac:dyDescent="0.2">
      <c r="A62" s="545"/>
      <c r="B62" s="546"/>
      <c r="C62" s="546"/>
      <c r="D62" s="546"/>
      <c r="E62" s="547"/>
      <c r="F62" s="547"/>
      <c r="G62" s="547"/>
      <c r="H62" s="547"/>
      <c r="I62" s="548"/>
      <c r="J62" s="549"/>
    </row>
    <row r="63" spans="1:23" ht="15.75" customHeight="1" x14ac:dyDescent="0.2">
      <c r="A63" s="550"/>
      <c r="B63" s="551"/>
      <c r="C63" s="551"/>
      <c r="D63" s="551"/>
      <c r="I63" s="456"/>
      <c r="J63" s="549"/>
    </row>
    <row r="64" spans="1:23" ht="15.75" customHeight="1" thickBot="1" x14ac:dyDescent="0.25">
      <c r="A64" s="550"/>
      <c r="E64" s="456"/>
      <c r="F64" s="456"/>
      <c r="G64" s="456"/>
      <c r="H64" s="456"/>
      <c r="I64" s="456"/>
    </row>
    <row r="65" spans="1:12" ht="15.75" customHeight="1" thickBot="1" x14ac:dyDescent="0.25">
      <c r="A65" s="550"/>
      <c r="B65" s="80" t="s">
        <v>355</v>
      </c>
      <c r="C65" s="457"/>
      <c r="D65" s="457"/>
      <c r="F65" s="552" t="s">
        <v>331</v>
      </c>
      <c r="G65" s="1023" t="s">
        <v>356</v>
      </c>
      <c r="H65" s="1023"/>
      <c r="I65" s="1024" t="s">
        <v>357</v>
      </c>
      <c r="J65" s="991"/>
      <c r="K65" s="992"/>
    </row>
    <row r="66" spans="1:12" ht="37.5" customHeight="1" x14ac:dyDescent="0.2">
      <c r="A66" s="550"/>
      <c r="B66" s="1025" t="s">
        <v>334</v>
      </c>
      <c r="C66" s="1026"/>
      <c r="D66" s="1026"/>
      <c r="E66" s="463" t="s">
        <v>335</v>
      </c>
      <c r="F66" s="463" t="s">
        <v>358</v>
      </c>
      <c r="G66" s="463" t="s">
        <v>325</v>
      </c>
      <c r="H66" s="463" t="s">
        <v>359</v>
      </c>
      <c r="I66" s="463" t="s">
        <v>360</v>
      </c>
      <c r="J66" s="463" t="s">
        <v>361</v>
      </c>
      <c r="K66" s="553" t="s">
        <v>362</v>
      </c>
    </row>
    <row r="67" spans="1:12" ht="15.75" customHeight="1" x14ac:dyDescent="0.2">
      <c r="A67" s="550"/>
      <c r="B67" s="1005" t="s">
        <v>312</v>
      </c>
      <c r="C67" s="1006"/>
      <c r="D67" s="1006"/>
      <c r="E67" s="554" t="s">
        <v>363</v>
      </c>
      <c r="F67" s="473">
        <v>0</v>
      </c>
      <c r="G67" s="555">
        <v>0</v>
      </c>
      <c r="H67" s="555">
        <v>0</v>
      </c>
      <c r="I67" s="555">
        <v>0</v>
      </c>
      <c r="J67" s="473">
        <v>0</v>
      </c>
      <c r="K67" s="556">
        <v>0</v>
      </c>
      <c r="L67" s="557"/>
    </row>
    <row r="68" spans="1:12" ht="15" x14ac:dyDescent="0.2">
      <c r="A68" s="558"/>
      <c r="B68" s="1007"/>
      <c r="C68" s="1008"/>
      <c r="D68" s="1008"/>
      <c r="E68" s="559" t="s">
        <v>51</v>
      </c>
      <c r="F68" s="560">
        <v>7900000</v>
      </c>
      <c r="G68" s="561">
        <v>4266000</v>
      </c>
      <c r="H68" s="561">
        <v>711000</v>
      </c>
      <c r="I68" s="561">
        <v>711000</v>
      </c>
      <c r="J68" s="560">
        <v>711000</v>
      </c>
      <c r="K68" s="562">
        <v>1501000</v>
      </c>
      <c r="L68" s="557"/>
    </row>
    <row r="69" spans="1:12" ht="15" x14ac:dyDescent="0.2">
      <c r="A69" s="558"/>
      <c r="B69" s="1009"/>
      <c r="C69" s="1010"/>
      <c r="D69" s="1010"/>
      <c r="E69" s="559" t="s">
        <v>364</v>
      </c>
      <c r="F69" s="560">
        <v>0</v>
      </c>
      <c r="G69" s="561">
        <v>0</v>
      </c>
      <c r="H69" s="561">
        <v>0</v>
      </c>
      <c r="I69" s="561">
        <v>0</v>
      </c>
      <c r="J69" s="560">
        <v>0</v>
      </c>
      <c r="K69" s="562">
        <v>0</v>
      </c>
      <c r="L69" s="557"/>
    </row>
    <row r="70" spans="1:12" ht="15.75" x14ac:dyDescent="0.2">
      <c r="A70" s="550"/>
      <c r="B70" s="1027" t="s">
        <v>369</v>
      </c>
      <c r="C70" s="1028"/>
      <c r="D70" s="1028"/>
      <c r="E70" s="1028"/>
      <c r="F70" s="563">
        <v>7900000</v>
      </c>
      <c r="G70" s="563">
        <v>4266000</v>
      </c>
      <c r="H70" s="563">
        <v>711000</v>
      </c>
      <c r="I70" s="563">
        <v>711000</v>
      </c>
      <c r="J70" s="563">
        <v>711000</v>
      </c>
      <c r="K70" s="564">
        <v>1501000</v>
      </c>
      <c r="L70" s="557"/>
    </row>
    <row r="71" spans="1:12" ht="15.75" customHeight="1" x14ac:dyDescent="0.2">
      <c r="A71" s="550"/>
      <c r="B71" s="1005" t="s">
        <v>314</v>
      </c>
      <c r="C71" s="1006"/>
      <c r="D71" s="1006"/>
      <c r="E71" s="554" t="s">
        <v>363</v>
      </c>
      <c r="F71" s="473">
        <v>0</v>
      </c>
      <c r="G71" s="555">
        <v>0</v>
      </c>
      <c r="H71" s="555">
        <v>0</v>
      </c>
      <c r="I71" s="555">
        <v>0</v>
      </c>
      <c r="J71" s="555">
        <v>0</v>
      </c>
      <c r="K71" s="565">
        <v>0</v>
      </c>
      <c r="L71" s="557"/>
    </row>
    <row r="72" spans="1:12" ht="15" x14ac:dyDescent="0.2">
      <c r="A72" s="558"/>
      <c r="B72" s="1007"/>
      <c r="C72" s="1008"/>
      <c r="D72" s="1008"/>
      <c r="E72" s="559" t="s">
        <v>51</v>
      </c>
      <c r="F72" s="560">
        <v>731000</v>
      </c>
      <c r="G72" s="561">
        <v>270900</v>
      </c>
      <c r="H72" s="561">
        <v>75100</v>
      </c>
      <c r="I72" s="561">
        <v>76700</v>
      </c>
      <c r="J72" s="561">
        <v>76700</v>
      </c>
      <c r="K72" s="566">
        <v>231600</v>
      </c>
      <c r="L72" s="557"/>
    </row>
    <row r="73" spans="1:12" ht="15" x14ac:dyDescent="0.2">
      <c r="A73" s="558"/>
      <c r="B73" s="1009"/>
      <c r="C73" s="1010"/>
      <c r="D73" s="1010"/>
      <c r="E73" s="559" t="s">
        <v>364</v>
      </c>
      <c r="F73" s="560">
        <v>0</v>
      </c>
      <c r="G73" s="561">
        <v>0</v>
      </c>
      <c r="H73" s="561">
        <v>0</v>
      </c>
      <c r="I73" s="561">
        <v>0</v>
      </c>
      <c r="J73" s="561">
        <v>0</v>
      </c>
      <c r="K73" s="566">
        <v>0</v>
      </c>
      <c r="L73" s="557"/>
    </row>
    <row r="74" spans="1:12" ht="15.75" x14ac:dyDescent="0.2">
      <c r="A74" s="550"/>
      <c r="B74" s="1027" t="s">
        <v>370</v>
      </c>
      <c r="C74" s="1028"/>
      <c r="D74" s="1028"/>
      <c r="E74" s="1028"/>
      <c r="F74" s="563">
        <v>731000</v>
      </c>
      <c r="G74" s="563">
        <v>270900</v>
      </c>
      <c r="H74" s="563">
        <v>75100</v>
      </c>
      <c r="I74" s="563">
        <v>76700</v>
      </c>
      <c r="J74" s="563">
        <v>76700</v>
      </c>
      <c r="K74" s="564">
        <v>231600</v>
      </c>
      <c r="L74" s="557"/>
    </row>
    <row r="75" spans="1:12" ht="21" customHeight="1" x14ac:dyDescent="0.2">
      <c r="B75" s="1029"/>
      <c r="C75" s="1030"/>
      <c r="D75" s="1030"/>
      <c r="E75" s="572" t="s">
        <v>365</v>
      </c>
      <c r="F75" s="573">
        <v>0</v>
      </c>
      <c r="G75" s="573">
        <v>0</v>
      </c>
      <c r="H75" s="573">
        <v>0</v>
      </c>
      <c r="I75" s="573">
        <v>0</v>
      </c>
      <c r="J75" s="573">
        <v>0</v>
      </c>
      <c r="K75" s="574">
        <v>0</v>
      </c>
    </row>
    <row r="76" spans="1:12" ht="21" customHeight="1" x14ac:dyDescent="0.2">
      <c r="B76" s="1029"/>
      <c r="C76" s="1030"/>
      <c r="D76" s="1030"/>
      <c r="E76" s="572" t="s">
        <v>366</v>
      </c>
      <c r="F76" s="573">
        <v>8631000</v>
      </c>
      <c r="G76" s="573">
        <v>4536900</v>
      </c>
      <c r="H76" s="573">
        <v>786100</v>
      </c>
      <c r="I76" s="573">
        <v>787700</v>
      </c>
      <c r="J76" s="573">
        <v>787700</v>
      </c>
      <c r="K76" s="574">
        <v>1732600</v>
      </c>
    </row>
    <row r="77" spans="1:12" ht="21" customHeight="1" x14ac:dyDescent="0.2">
      <c r="B77" s="1031"/>
      <c r="C77" s="1032"/>
      <c r="D77" s="1032"/>
      <c r="E77" s="575" t="s">
        <v>367</v>
      </c>
      <c r="F77" s="576">
        <v>0</v>
      </c>
      <c r="G77" s="573">
        <v>0</v>
      </c>
      <c r="H77" s="573">
        <v>0</v>
      </c>
      <c r="I77" s="573">
        <v>0</v>
      </c>
      <c r="J77" s="573">
        <v>0</v>
      </c>
      <c r="K77" s="574">
        <v>0</v>
      </c>
    </row>
    <row r="78" spans="1:12" ht="16.5" thickBot="1" x14ac:dyDescent="0.25">
      <c r="B78" s="1033" t="s">
        <v>179</v>
      </c>
      <c r="C78" s="1021"/>
      <c r="D78" s="1021"/>
      <c r="E78" s="1022"/>
      <c r="F78" s="577">
        <v>8631000</v>
      </c>
      <c r="G78" s="578">
        <v>4536900</v>
      </c>
      <c r="H78" s="578">
        <v>786100</v>
      </c>
      <c r="I78" s="578">
        <v>787700</v>
      </c>
      <c r="J78" s="578">
        <v>787700</v>
      </c>
      <c r="K78" s="579">
        <v>1732600</v>
      </c>
    </row>
    <row r="79" spans="1:12" x14ac:dyDescent="0.2">
      <c r="F79" s="557"/>
      <c r="G79" s="557"/>
      <c r="H79" s="557"/>
      <c r="I79" s="557"/>
      <c r="J79" s="557"/>
    </row>
    <row r="81" spans="2:23" ht="48" customHeight="1" x14ac:dyDescent="0.2">
      <c r="B81" s="989" t="s">
        <v>371</v>
      </c>
      <c r="C81" s="989"/>
      <c r="D81" s="989"/>
      <c r="E81" s="989"/>
      <c r="F81" s="989"/>
      <c r="G81" s="989"/>
      <c r="H81" s="989"/>
      <c r="I81" s="989"/>
      <c r="J81" s="989"/>
      <c r="K81" s="989"/>
      <c r="L81" s="989"/>
      <c r="M81" s="989"/>
      <c r="N81" s="989"/>
      <c r="O81" s="989"/>
      <c r="P81" s="989"/>
      <c r="Q81" s="989"/>
      <c r="R81" s="989"/>
      <c r="S81" s="989"/>
      <c r="T81" s="989"/>
      <c r="U81" s="989"/>
      <c r="V81" s="989"/>
      <c r="W81" s="989"/>
    </row>
    <row r="82" spans="2:23" ht="16.5" thickBot="1" x14ac:dyDescent="0.3">
      <c r="B82" s="453"/>
      <c r="C82" s="453"/>
      <c r="D82" s="453"/>
      <c r="E82" s="456"/>
      <c r="F82" s="456"/>
      <c r="G82" s="456"/>
      <c r="H82" s="456"/>
      <c r="I82" s="456"/>
      <c r="J82" s="456"/>
      <c r="K82" s="456"/>
      <c r="L82" s="456"/>
      <c r="M82" s="456"/>
      <c r="N82" s="456"/>
      <c r="O82" s="453"/>
      <c r="P82" s="453"/>
      <c r="Q82" s="453"/>
      <c r="R82" s="453"/>
      <c r="S82" s="453"/>
      <c r="T82" s="453"/>
      <c r="U82" s="453"/>
      <c r="V82" s="453"/>
    </row>
    <row r="83" spans="2:23" ht="16.5" customHeight="1" thickBot="1" x14ac:dyDescent="0.25">
      <c r="B83" s="80" t="s">
        <v>330</v>
      </c>
      <c r="C83" s="457"/>
      <c r="D83" s="457"/>
      <c r="E83" s="456"/>
      <c r="F83" s="458" t="s">
        <v>331</v>
      </c>
      <c r="G83" s="990" t="s">
        <v>372</v>
      </c>
      <c r="H83" s="991"/>
      <c r="I83" s="991"/>
      <c r="J83" s="991"/>
      <c r="K83" s="991"/>
      <c r="L83" s="991"/>
      <c r="M83" s="991"/>
      <c r="N83" s="991"/>
      <c r="O83" s="991"/>
      <c r="P83" s="992"/>
      <c r="R83" s="990" t="s">
        <v>333</v>
      </c>
      <c r="S83" s="991"/>
      <c r="T83" s="991"/>
      <c r="U83" s="991"/>
      <c r="V83" s="991"/>
      <c r="W83" s="992"/>
    </row>
    <row r="84" spans="2:23" ht="45.75" customHeight="1" thickBot="1" x14ac:dyDescent="0.25">
      <c r="B84" s="1034" t="s">
        <v>334</v>
      </c>
      <c r="C84" s="1035"/>
      <c r="D84" s="1036"/>
      <c r="E84" s="587" t="s">
        <v>335</v>
      </c>
      <c r="F84" s="587" t="s">
        <v>336</v>
      </c>
      <c r="G84" s="465" t="s">
        <v>337</v>
      </c>
      <c r="H84" s="588" t="s">
        <v>296</v>
      </c>
      <c r="I84" s="589" t="s">
        <v>373</v>
      </c>
      <c r="J84" s="590" t="s">
        <v>298</v>
      </c>
      <c r="K84" s="590" t="s">
        <v>338</v>
      </c>
      <c r="L84" s="590" t="s">
        <v>339</v>
      </c>
      <c r="M84" s="466" t="s">
        <v>301</v>
      </c>
      <c r="N84" s="591" t="s">
        <v>373</v>
      </c>
      <c r="O84" s="588" t="s">
        <v>302</v>
      </c>
      <c r="P84" s="592" t="s">
        <v>303</v>
      </c>
      <c r="R84" s="465" t="s">
        <v>340</v>
      </c>
      <c r="S84" s="466" t="s">
        <v>341</v>
      </c>
      <c r="T84" s="465" t="s">
        <v>342</v>
      </c>
      <c r="U84" s="467" t="s">
        <v>343</v>
      </c>
      <c r="V84" s="465" t="s">
        <v>344</v>
      </c>
      <c r="W84" s="467" t="s">
        <v>345</v>
      </c>
    </row>
    <row r="85" spans="2:23" ht="15" customHeight="1" x14ac:dyDescent="0.2">
      <c r="B85" s="1037" t="s">
        <v>374</v>
      </c>
      <c r="C85" s="1038"/>
      <c r="D85" s="1039"/>
      <c r="E85" s="593" t="s">
        <v>44</v>
      </c>
      <c r="F85" s="594"/>
      <c r="G85" s="595">
        <v>0</v>
      </c>
      <c r="H85" s="596">
        <v>0</v>
      </c>
      <c r="I85" s="597">
        <v>0</v>
      </c>
      <c r="J85" s="598">
        <v>0</v>
      </c>
      <c r="K85" s="598">
        <v>0</v>
      </c>
      <c r="L85" s="598">
        <v>0</v>
      </c>
      <c r="M85" s="599">
        <v>0</v>
      </c>
      <c r="N85" s="599">
        <v>0</v>
      </c>
      <c r="O85" s="598">
        <v>0</v>
      </c>
      <c r="P85" s="600">
        <v>0</v>
      </c>
      <c r="R85" s="601">
        <v>0</v>
      </c>
      <c r="S85" s="602">
        <v>0</v>
      </c>
      <c r="T85" s="601">
        <v>0</v>
      </c>
      <c r="U85" s="603">
        <v>0</v>
      </c>
      <c r="V85" s="601">
        <v>0</v>
      </c>
      <c r="W85" s="603">
        <v>0</v>
      </c>
    </row>
    <row r="86" spans="2:23" ht="15" x14ac:dyDescent="0.2">
      <c r="B86" s="999"/>
      <c r="C86" s="1000"/>
      <c r="D86" s="1001"/>
      <c r="E86" s="478" t="s">
        <v>187</v>
      </c>
      <c r="F86" s="604"/>
      <c r="G86" s="605">
        <v>0</v>
      </c>
      <c r="H86" s="606">
        <v>0</v>
      </c>
      <c r="I86" s="607">
        <v>0</v>
      </c>
      <c r="J86" s="606">
        <v>0</v>
      </c>
      <c r="K86" s="608">
        <v>0</v>
      </c>
      <c r="L86" s="608">
        <v>0</v>
      </c>
      <c r="M86" s="609">
        <v>0</v>
      </c>
      <c r="N86" s="609">
        <v>0</v>
      </c>
      <c r="O86" s="606">
        <v>0</v>
      </c>
      <c r="P86" s="610">
        <v>0</v>
      </c>
      <c r="R86" s="611">
        <v>0</v>
      </c>
      <c r="S86" s="607">
        <v>0</v>
      </c>
      <c r="T86" s="611">
        <v>0</v>
      </c>
      <c r="U86" s="612">
        <v>0</v>
      </c>
      <c r="V86" s="611">
        <v>0</v>
      </c>
      <c r="W86" s="612">
        <v>0</v>
      </c>
    </row>
    <row r="87" spans="2:23" ht="15" x14ac:dyDescent="0.2">
      <c r="B87" s="1002"/>
      <c r="C87" s="1003"/>
      <c r="D87" s="1004"/>
      <c r="E87" s="478" t="s">
        <v>53</v>
      </c>
      <c r="F87" s="604">
        <v>2400000</v>
      </c>
      <c r="G87" s="605">
        <v>100000</v>
      </c>
      <c r="H87" s="606">
        <v>100000</v>
      </c>
      <c r="I87" s="613">
        <v>0</v>
      </c>
      <c r="J87" s="606">
        <v>200000</v>
      </c>
      <c r="K87" s="608">
        <v>200000</v>
      </c>
      <c r="L87" s="608">
        <v>100000</v>
      </c>
      <c r="M87" s="614">
        <v>100000</v>
      </c>
      <c r="N87" s="614">
        <v>0</v>
      </c>
      <c r="O87" s="606">
        <v>200000</v>
      </c>
      <c r="P87" s="610">
        <v>200000</v>
      </c>
      <c r="R87" s="611">
        <v>1000000</v>
      </c>
      <c r="S87" s="607">
        <v>1000000</v>
      </c>
      <c r="T87" s="611">
        <v>800000</v>
      </c>
      <c r="U87" s="612">
        <v>800000</v>
      </c>
      <c r="V87" s="611">
        <v>300000</v>
      </c>
      <c r="W87" s="612">
        <v>300000</v>
      </c>
    </row>
    <row r="88" spans="2:23" ht="15.75" customHeight="1" x14ac:dyDescent="0.2">
      <c r="B88" s="986" t="s">
        <v>441</v>
      </c>
      <c r="C88" s="987"/>
      <c r="D88" s="987"/>
      <c r="E88" s="988"/>
      <c r="F88" s="615">
        <v>2400000</v>
      </c>
      <c r="G88" s="616">
        <v>100000</v>
      </c>
      <c r="H88" s="617">
        <v>100000</v>
      </c>
      <c r="I88" s="618">
        <v>0</v>
      </c>
      <c r="J88" s="617">
        <v>200000</v>
      </c>
      <c r="K88" s="619">
        <v>200000</v>
      </c>
      <c r="L88" s="619">
        <v>100000</v>
      </c>
      <c r="M88" s="618">
        <v>100000</v>
      </c>
      <c r="N88" s="618">
        <v>0</v>
      </c>
      <c r="O88" s="617">
        <v>200000</v>
      </c>
      <c r="P88" s="620">
        <v>200000</v>
      </c>
      <c r="R88" s="616">
        <v>1000000</v>
      </c>
      <c r="S88" s="618">
        <v>1000000</v>
      </c>
      <c r="T88" s="616">
        <v>800000</v>
      </c>
      <c r="U88" s="621">
        <v>800000</v>
      </c>
      <c r="V88" s="616">
        <v>300000</v>
      </c>
      <c r="W88" s="621">
        <v>300000</v>
      </c>
    </row>
    <row r="89" spans="2:23" ht="15" customHeight="1" x14ac:dyDescent="0.2">
      <c r="B89" s="996" t="s">
        <v>375</v>
      </c>
      <c r="C89" s="997"/>
      <c r="D89" s="998"/>
      <c r="E89" s="468" t="s">
        <v>44</v>
      </c>
      <c r="F89" s="594"/>
      <c r="G89" s="622">
        <v>0</v>
      </c>
      <c r="H89" s="623">
        <v>0</v>
      </c>
      <c r="I89" s="624">
        <v>0</v>
      </c>
      <c r="J89" s="598">
        <v>0</v>
      </c>
      <c r="K89" s="625">
        <v>0</v>
      </c>
      <c r="L89" s="625">
        <v>0</v>
      </c>
      <c r="M89" s="626">
        <v>0</v>
      </c>
      <c r="N89" s="627">
        <v>0</v>
      </c>
      <c r="O89" s="598">
        <v>0</v>
      </c>
      <c r="P89" s="600">
        <v>0</v>
      </c>
      <c r="R89" s="601">
        <v>0</v>
      </c>
      <c r="S89" s="602">
        <v>0</v>
      </c>
      <c r="T89" s="601"/>
      <c r="U89" s="603"/>
      <c r="V89" s="601"/>
      <c r="W89" s="603"/>
    </row>
    <row r="90" spans="2:23" ht="15" x14ac:dyDescent="0.2">
      <c r="B90" s="999"/>
      <c r="C90" s="1000"/>
      <c r="D90" s="1001"/>
      <c r="E90" s="478" t="s">
        <v>187</v>
      </c>
      <c r="F90" s="604">
        <v>0</v>
      </c>
      <c r="G90" s="605">
        <v>0</v>
      </c>
      <c r="H90" s="606">
        <v>0</v>
      </c>
      <c r="I90" s="607">
        <v>0</v>
      </c>
      <c r="J90" s="606">
        <v>0</v>
      </c>
      <c r="K90" s="608">
        <v>0</v>
      </c>
      <c r="L90" s="608">
        <v>0</v>
      </c>
      <c r="M90" s="609">
        <v>0</v>
      </c>
      <c r="N90" s="609">
        <v>0</v>
      </c>
      <c r="O90" s="606">
        <v>0</v>
      </c>
      <c r="P90" s="610">
        <v>0</v>
      </c>
      <c r="R90" s="611">
        <v>0</v>
      </c>
      <c r="S90" s="607">
        <v>0</v>
      </c>
      <c r="T90" s="611"/>
      <c r="U90" s="612"/>
      <c r="V90" s="611"/>
      <c r="W90" s="612"/>
    </row>
    <row r="91" spans="2:23" ht="15" x14ac:dyDescent="0.2">
      <c r="B91" s="1002"/>
      <c r="C91" s="1003"/>
      <c r="D91" s="1004"/>
      <c r="E91" s="478" t="s">
        <v>53</v>
      </c>
      <c r="F91" s="604">
        <v>11000000</v>
      </c>
      <c r="G91" s="605">
        <v>200000</v>
      </c>
      <c r="H91" s="606">
        <v>200000</v>
      </c>
      <c r="I91" s="613">
        <v>0</v>
      </c>
      <c r="J91" s="606">
        <v>200000</v>
      </c>
      <c r="K91" s="606">
        <v>200000</v>
      </c>
      <c r="L91" s="608">
        <v>200000</v>
      </c>
      <c r="M91" s="614">
        <v>200000</v>
      </c>
      <c r="N91" s="609">
        <v>0</v>
      </c>
      <c r="O91" s="606">
        <v>200000</v>
      </c>
      <c r="P91" s="610">
        <v>200000</v>
      </c>
      <c r="R91" s="611">
        <v>3000000</v>
      </c>
      <c r="S91" s="607">
        <v>3000000</v>
      </c>
      <c r="T91" s="611">
        <v>3000000</v>
      </c>
      <c r="U91" s="612">
        <v>3000000</v>
      </c>
      <c r="V91" s="611">
        <v>4600000</v>
      </c>
      <c r="W91" s="612">
        <v>4600000</v>
      </c>
    </row>
    <row r="92" spans="2:23" ht="15.75" customHeight="1" x14ac:dyDescent="0.2">
      <c r="B92" s="986" t="s">
        <v>442</v>
      </c>
      <c r="C92" s="987"/>
      <c r="D92" s="987"/>
      <c r="E92" s="988"/>
      <c r="F92" s="615">
        <v>11000000</v>
      </c>
      <c r="G92" s="616">
        <v>200000</v>
      </c>
      <c r="H92" s="617">
        <v>200000</v>
      </c>
      <c r="I92" s="618">
        <v>0</v>
      </c>
      <c r="J92" s="617">
        <v>200000</v>
      </c>
      <c r="K92" s="619">
        <v>200000</v>
      </c>
      <c r="L92" s="619">
        <v>200000</v>
      </c>
      <c r="M92" s="618">
        <v>200000</v>
      </c>
      <c r="N92" s="618">
        <v>0</v>
      </c>
      <c r="O92" s="617">
        <v>200000</v>
      </c>
      <c r="P92" s="620">
        <v>200000</v>
      </c>
      <c r="R92" s="616">
        <v>3000000</v>
      </c>
      <c r="S92" s="618">
        <v>3000000</v>
      </c>
      <c r="T92" s="616">
        <v>3000000</v>
      </c>
      <c r="U92" s="621">
        <v>3000000</v>
      </c>
      <c r="V92" s="616">
        <v>4600000</v>
      </c>
      <c r="W92" s="621">
        <v>4600000</v>
      </c>
    </row>
    <row r="93" spans="2:23" ht="15.75" x14ac:dyDescent="0.2">
      <c r="B93" s="1011"/>
      <c r="C93" s="1012"/>
      <c r="D93" s="1013"/>
      <c r="E93" s="515" t="s">
        <v>352</v>
      </c>
      <c r="F93" s="628">
        <v>0</v>
      </c>
      <c r="G93" s="629">
        <v>0</v>
      </c>
      <c r="H93" s="630">
        <v>0</v>
      </c>
      <c r="I93" s="630">
        <v>0</v>
      </c>
      <c r="J93" s="630">
        <v>0</v>
      </c>
      <c r="K93" s="630">
        <v>0</v>
      </c>
      <c r="L93" s="630">
        <v>0</v>
      </c>
      <c r="M93" s="630">
        <v>0</v>
      </c>
      <c r="N93" s="630">
        <v>0</v>
      </c>
      <c r="O93" s="630">
        <v>0</v>
      </c>
      <c r="P93" s="630">
        <v>0</v>
      </c>
      <c r="R93" s="629">
        <v>0</v>
      </c>
      <c r="S93" s="631">
        <v>0</v>
      </c>
      <c r="T93" s="629">
        <v>0</v>
      </c>
      <c r="U93" s="632">
        <v>0</v>
      </c>
      <c r="V93" s="629">
        <v>0</v>
      </c>
      <c r="W93" s="632">
        <v>0</v>
      </c>
    </row>
    <row r="94" spans="2:23" ht="15.75" x14ac:dyDescent="0.2">
      <c r="B94" s="1014"/>
      <c r="C94" s="1015"/>
      <c r="D94" s="1016"/>
      <c r="E94" s="524" t="s">
        <v>353</v>
      </c>
      <c r="F94" s="628">
        <v>0</v>
      </c>
      <c r="G94" s="633">
        <v>0</v>
      </c>
      <c r="H94" s="634">
        <v>0</v>
      </c>
      <c r="I94" s="634">
        <v>0</v>
      </c>
      <c r="J94" s="634">
        <v>0</v>
      </c>
      <c r="K94" s="634">
        <v>0</v>
      </c>
      <c r="L94" s="634">
        <v>0</v>
      </c>
      <c r="M94" s="634">
        <v>0</v>
      </c>
      <c r="N94" s="634">
        <v>0</v>
      </c>
      <c r="O94" s="634">
        <v>0</v>
      </c>
      <c r="P94" s="634">
        <v>0</v>
      </c>
      <c r="R94" s="633">
        <v>0</v>
      </c>
      <c r="S94" s="635">
        <v>0</v>
      </c>
      <c r="T94" s="633">
        <v>0</v>
      </c>
      <c r="U94" s="636">
        <v>0</v>
      </c>
      <c r="V94" s="633">
        <v>0</v>
      </c>
      <c r="W94" s="636">
        <v>0</v>
      </c>
    </row>
    <row r="95" spans="2:23" ht="15.75" x14ac:dyDescent="0.2">
      <c r="B95" s="1017"/>
      <c r="C95" s="1018"/>
      <c r="D95" s="1019"/>
      <c r="E95" s="532" t="s">
        <v>354</v>
      </c>
      <c r="F95" s="628">
        <v>13400000</v>
      </c>
      <c r="G95" s="637">
        <v>300000</v>
      </c>
      <c r="H95" s="638">
        <v>300000</v>
      </c>
      <c r="I95" s="638">
        <v>0</v>
      </c>
      <c r="J95" s="638">
        <v>400000</v>
      </c>
      <c r="K95" s="638">
        <v>400000</v>
      </c>
      <c r="L95" s="638">
        <v>300000</v>
      </c>
      <c r="M95" s="638">
        <v>300000</v>
      </c>
      <c r="N95" s="638">
        <v>0</v>
      </c>
      <c r="O95" s="638">
        <v>400000</v>
      </c>
      <c r="P95" s="638">
        <v>400000</v>
      </c>
      <c r="R95" s="639">
        <v>4000000</v>
      </c>
      <c r="S95" s="640">
        <v>4000000</v>
      </c>
      <c r="T95" s="639">
        <v>3800000</v>
      </c>
      <c r="U95" s="641">
        <v>3800000</v>
      </c>
      <c r="V95" s="639">
        <v>4900000</v>
      </c>
      <c r="W95" s="641">
        <v>4900000</v>
      </c>
    </row>
    <row r="96" spans="2:23" ht="16.5" customHeight="1" thickBot="1" x14ac:dyDescent="0.25">
      <c r="B96" s="1033" t="s">
        <v>179</v>
      </c>
      <c r="C96" s="1021"/>
      <c r="D96" s="1021"/>
      <c r="E96" s="1022"/>
      <c r="F96" s="642">
        <v>13400000</v>
      </c>
      <c r="G96" s="643">
        <v>300000</v>
      </c>
      <c r="H96" s="644">
        <v>300000</v>
      </c>
      <c r="I96" s="644">
        <v>0</v>
      </c>
      <c r="J96" s="644">
        <v>400000</v>
      </c>
      <c r="K96" s="644">
        <v>400000</v>
      </c>
      <c r="L96" s="644">
        <v>300000</v>
      </c>
      <c r="M96" s="644">
        <v>300000</v>
      </c>
      <c r="N96" s="644">
        <v>0</v>
      </c>
      <c r="O96" s="644">
        <v>400000</v>
      </c>
      <c r="P96" s="644">
        <v>400000</v>
      </c>
      <c r="R96" s="643">
        <v>4000000</v>
      </c>
      <c r="S96" s="645">
        <v>4000000</v>
      </c>
      <c r="T96" s="643">
        <v>3800000</v>
      </c>
      <c r="U96" s="646">
        <v>3800000</v>
      </c>
      <c r="V96" s="643">
        <v>4900000</v>
      </c>
      <c r="W96" s="646">
        <v>4900000</v>
      </c>
    </row>
    <row r="97" spans="2:23" s="197" customFormat="1" ht="15" x14ac:dyDescent="0.2">
      <c r="B97" s="551"/>
      <c r="C97" s="551"/>
      <c r="D97" s="551"/>
      <c r="E97" s="454"/>
      <c r="F97" s="647"/>
      <c r="G97" s="647"/>
      <c r="H97" s="647"/>
      <c r="I97" s="647"/>
      <c r="J97" s="647"/>
      <c r="K97" s="647"/>
      <c r="L97" s="647"/>
      <c r="M97" s="647"/>
      <c r="N97" s="647"/>
      <c r="O97" s="454"/>
      <c r="P97" s="454"/>
      <c r="Q97" s="454"/>
      <c r="R97" s="454"/>
      <c r="S97" s="454"/>
      <c r="T97" s="454"/>
      <c r="U97" s="454"/>
      <c r="V97" s="454"/>
      <c r="W97" s="454"/>
    </row>
    <row r="98" spans="2:23" ht="15" x14ac:dyDescent="0.2">
      <c r="B98" s="551"/>
      <c r="C98" s="551"/>
      <c r="D98" s="551"/>
      <c r="F98" s="647"/>
      <c r="G98" s="647"/>
      <c r="H98" s="647"/>
      <c r="I98" s="647"/>
      <c r="J98" s="647"/>
      <c r="K98" s="647"/>
      <c r="L98" s="647"/>
      <c r="M98" s="647"/>
      <c r="N98" s="647"/>
    </row>
    <row r="99" spans="2:23" ht="16.5" thickBot="1" x14ac:dyDescent="0.3">
      <c r="E99" s="456"/>
      <c r="F99" s="648"/>
      <c r="G99" s="648"/>
      <c r="H99" s="648"/>
      <c r="I99" s="648"/>
      <c r="J99" s="648"/>
      <c r="K99" s="648"/>
      <c r="L99" s="648"/>
      <c r="M99" s="648"/>
      <c r="N99" s="648"/>
      <c r="O99" s="648"/>
    </row>
    <row r="100" spans="2:23" ht="16.5" customHeight="1" thickBot="1" x14ac:dyDescent="0.3">
      <c r="B100" s="80" t="s">
        <v>355</v>
      </c>
      <c r="C100" s="457"/>
      <c r="D100" s="457"/>
      <c r="F100" s="649" t="s">
        <v>331</v>
      </c>
      <c r="G100" s="1040" t="s">
        <v>356</v>
      </c>
      <c r="H100" s="1041"/>
      <c r="I100" s="1042" t="s">
        <v>357</v>
      </c>
      <c r="J100" s="1043"/>
      <c r="K100" s="1044"/>
      <c r="L100" s="648"/>
      <c r="M100" s="648"/>
      <c r="N100" s="648"/>
      <c r="O100" s="648"/>
      <c r="P100" s="648"/>
      <c r="Q100" s="648"/>
      <c r="R100" s="648"/>
      <c r="S100" s="648"/>
      <c r="T100" s="648"/>
      <c r="U100" s="648"/>
    </row>
    <row r="101" spans="2:23" ht="30" x14ac:dyDescent="0.25">
      <c r="B101" s="993" t="s">
        <v>334</v>
      </c>
      <c r="C101" s="994"/>
      <c r="D101" s="995"/>
      <c r="E101" s="459" t="s">
        <v>335</v>
      </c>
      <c r="F101" s="650" t="s">
        <v>358</v>
      </c>
      <c r="G101" s="651" t="s">
        <v>325</v>
      </c>
      <c r="H101" s="652" t="s">
        <v>359</v>
      </c>
      <c r="I101" s="651" t="s">
        <v>360</v>
      </c>
      <c r="J101" s="653" t="s">
        <v>361</v>
      </c>
      <c r="K101" s="652" t="s">
        <v>362</v>
      </c>
      <c r="L101" s="648"/>
      <c r="M101" s="648"/>
      <c r="N101" s="648"/>
      <c r="O101" s="648"/>
      <c r="P101" s="648"/>
      <c r="Q101" s="648"/>
      <c r="R101" s="648"/>
      <c r="S101" s="648"/>
      <c r="T101" s="648"/>
      <c r="U101" s="648"/>
      <c r="V101" s="197"/>
    </row>
    <row r="102" spans="2:23" ht="15" customHeight="1" x14ac:dyDescent="0.25">
      <c r="B102" s="996" t="s">
        <v>374</v>
      </c>
      <c r="C102" s="997"/>
      <c r="D102" s="998"/>
      <c r="E102" s="468" t="s">
        <v>363</v>
      </c>
      <c r="F102" s="654">
        <v>400000</v>
      </c>
      <c r="G102" s="655">
        <v>100000</v>
      </c>
      <c r="H102" s="656">
        <v>100000</v>
      </c>
      <c r="I102" s="657">
        <v>50000</v>
      </c>
      <c r="J102" s="658">
        <v>75000</v>
      </c>
      <c r="K102" s="659">
        <v>75000</v>
      </c>
      <c r="L102" s="648"/>
      <c r="M102" s="648"/>
      <c r="N102" s="648"/>
      <c r="O102" s="648"/>
      <c r="P102" s="648"/>
      <c r="Q102" s="648"/>
      <c r="R102" s="648"/>
      <c r="S102" s="648"/>
      <c r="T102" s="648"/>
      <c r="U102" s="648"/>
    </row>
    <row r="103" spans="2:23" ht="15" x14ac:dyDescent="0.25">
      <c r="B103" s="999"/>
      <c r="C103" s="1000"/>
      <c r="D103" s="1001"/>
      <c r="E103" s="478" t="s">
        <v>51</v>
      </c>
      <c r="F103" s="660">
        <v>2000000</v>
      </c>
      <c r="G103" s="655">
        <v>0</v>
      </c>
      <c r="H103" s="661">
        <v>100000</v>
      </c>
      <c r="I103" s="655">
        <v>750000</v>
      </c>
      <c r="J103" s="662">
        <v>650000</v>
      </c>
      <c r="K103" s="663">
        <v>500000</v>
      </c>
      <c r="L103" s="648"/>
      <c r="M103" s="648"/>
      <c r="N103" s="648"/>
      <c r="O103" s="648"/>
      <c r="P103" s="648"/>
      <c r="Q103" s="648"/>
      <c r="R103" s="648"/>
      <c r="S103" s="648"/>
      <c r="T103" s="648"/>
      <c r="U103" s="648"/>
    </row>
    <row r="104" spans="2:23" ht="15" x14ac:dyDescent="0.25">
      <c r="B104" s="1002"/>
      <c r="C104" s="1003"/>
      <c r="D104" s="1004"/>
      <c r="E104" s="478" t="s">
        <v>364</v>
      </c>
      <c r="F104" s="660">
        <v>0</v>
      </c>
      <c r="G104" s="655">
        <v>0</v>
      </c>
      <c r="H104" s="661">
        <v>0</v>
      </c>
      <c r="I104" s="655">
        <v>0</v>
      </c>
      <c r="J104" s="662">
        <v>0</v>
      </c>
      <c r="K104" s="663">
        <v>0</v>
      </c>
      <c r="L104" s="648"/>
      <c r="M104" s="648"/>
      <c r="N104" s="648"/>
      <c r="O104" s="648"/>
      <c r="P104" s="648"/>
      <c r="Q104" s="648"/>
      <c r="R104" s="648"/>
      <c r="S104" s="648"/>
      <c r="T104" s="648"/>
      <c r="U104" s="648"/>
    </row>
    <row r="105" spans="2:23" ht="15.75" customHeight="1" x14ac:dyDescent="0.25">
      <c r="B105" s="986" t="s">
        <v>441</v>
      </c>
      <c r="C105" s="987"/>
      <c r="D105" s="987"/>
      <c r="E105" s="988"/>
      <c r="F105" s="615">
        <v>2400000</v>
      </c>
      <c r="G105" s="616">
        <v>100000</v>
      </c>
      <c r="H105" s="621">
        <v>200000</v>
      </c>
      <c r="I105" s="616">
        <v>800000</v>
      </c>
      <c r="J105" s="617">
        <v>725000</v>
      </c>
      <c r="K105" s="621">
        <v>575000</v>
      </c>
      <c r="L105" s="648"/>
      <c r="M105" s="648"/>
      <c r="N105" s="648"/>
      <c r="O105" s="648"/>
      <c r="P105" s="648"/>
      <c r="Q105" s="648"/>
      <c r="R105" s="648"/>
      <c r="S105" s="648"/>
      <c r="T105" s="648"/>
      <c r="U105" s="648"/>
    </row>
    <row r="106" spans="2:23" ht="15" customHeight="1" x14ac:dyDescent="0.25">
      <c r="B106" s="996" t="s">
        <v>375</v>
      </c>
      <c r="C106" s="997"/>
      <c r="D106" s="998"/>
      <c r="E106" s="468" t="s">
        <v>363</v>
      </c>
      <c r="F106" s="654">
        <v>4400000</v>
      </c>
      <c r="G106" s="655">
        <v>50000</v>
      </c>
      <c r="H106" s="656">
        <v>200000</v>
      </c>
      <c r="I106" s="657">
        <v>1800000</v>
      </c>
      <c r="J106" s="658">
        <v>1800000</v>
      </c>
      <c r="K106" s="659">
        <v>550000</v>
      </c>
      <c r="L106" s="648"/>
      <c r="M106" s="648"/>
      <c r="N106" s="648"/>
      <c r="O106" s="648"/>
      <c r="P106" s="648"/>
      <c r="Q106" s="648"/>
      <c r="R106" s="648"/>
      <c r="S106" s="648"/>
      <c r="T106" s="648"/>
      <c r="U106" s="648"/>
    </row>
    <row r="107" spans="2:23" ht="15" x14ac:dyDescent="0.25">
      <c r="B107" s="999"/>
      <c r="C107" s="1000"/>
      <c r="D107" s="1001"/>
      <c r="E107" s="478" t="s">
        <v>51</v>
      </c>
      <c r="F107" s="660">
        <v>4600000</v>
      </c>
      <c r="G107" s="655">
        <v>0</v>
      </c>
      <c r="H107" s="661">
        <v>0</v>
      </c>
      <c r="I107" s="655">
        <v>1500000</v>
      </c>
      <c r="J107" s="662">
        <v>1500000</v>
      </c>
      <c r="K107" s="663">
        <v>1600000</v>
      </c>
      <c r="L107" s="648"/>
      <c r="M107" s="648"/>
      <c r="N107" s="648"/>
      <c r="O107" s="648"/>
      <c r="P107" s="648"/>
      <c r="Q107" s="648"/>
      <c r="R107" s="648"/>
      <c r="S107" s="648"/>
      <c r="T107" s="648"/>
      <c r="U107" s="648"/>
    </row>
    <row r="108" spans="2:23" ht="15" x14ac:dyDescent="0.25">
      <c r="B108" s="1002"/>
      <c r="C108" s="1003"/>
      <c r="D108" s="1004"/>
      <c r="E108" s="478" t="s">
        <v>364</v>
      </c>
      <c r="F108" s="660">
        <v>0</v>
      </c>
      <c r="G108" s="655">
        <v>0</v>
      </c>
      <c r="H108" s="661">
        <v>0</v>
      </c>
      <c r="I108" s="655">
        <v>0</v>
      </c>
      <c r="J108" s="662">
        <v>0</v>
      </c>
      <c r="K108" s="663">
        <v>0</v>
      </c>
      <c r="L108" s="648"/>
      <c r="M108" s="648"/>
      <c r="N108" s="648"/>
      <c r="O108" s="648"/>
      <c r="P108" s="648"/>
      <c r="Q108" s="648"/>
      <c r="R108" s="648"/>
      <c r="S108" s="648"/>
      <c r="T108" s="648"/>
      <c r="U108" s="648"/>
    </row>
    <row r="109" spans="2:23" ht="15.75" customHeight="1" x14ac:dyDescent="0.25">
      <c r="B109" s="986" t="s">
        <v>442</v>
      </c>
      <c r="C109" s="987"/>
      <c r="D109" s="987"/>
      <c r="E109" s="988"/>
      <c r="F109" s="615">
        <v>9000000</v>
      </c>
      <c r="G109" s="616">
        <v>50000</v>
      </c>
      <c r="H109" s="621">
        <v>200000</v>
      </c>
      <c r="I109" s="616">
        <v>3300000</v>
      </c>
      <c r="J109" s="617">
        <v>3300000</v>
      </c>
      <c r="K109" s="621">
        <v>2150000</v>
      </c>
      <c r="L109" s="648"/>
      <c r="M109" s="648"/>
      <c r="N109" s="648"/>
      <c r="O109" s="648"/>
      <c r="P109" s="648"/>
      <c r="Q109" s="648"/>
      <c r="R109" s="648"/>
      <c r="S109" s="648"/>
      <c r="T109" s="648"/>
      <c r="U109" s="648"/>
    </row>
    <row r="110" spans="2:23" ht="15.75" x14ac:dyDescent="0.25">
      <c r="B110" s="1045"/>
      <c r="C110" s="1046"/>
      <c r="D110" s="1047"/>
      <c r="E110" s="524" t="s">
        <v>365</v>
      </c>
      <c r="F110" s="664">
        <v>4800000</v>
      </c>
      <c r="G110" s="633">
        <v>150000</v>
      </c>
      <c r="H110" s="636">
        <v>300000</v>
      </c>
      <c r="I110" s="665">
        <v>1850000</v>
      </c>
      <c r="J110" s="634">
        <v>1875000</v>
      </c>
      <c r="K110" s="636">
        <v>625000</v>
      </c>
      <c r="L110" s="648"/>
      <c r="M110" s="648"/>
      <c r="N110" s="648"/>
      <c r="O110" s="648"/>
      <c r="P110" s="648"/>
      <c r="Q110" s="648"/>
      <c r="R110" s="648"/>
      <c r="S110" s="648"/>
      <c r="T110" s="648"/>
      <c r="U110" s="648"/>
    </row>
    <row r="111" spans="2:23" ht="15.75" x14ac:dyDescent="0.25">
      <c r="B111" s="1048"/>
      <c r="C111" s="1049"/>
      <c r="D111" s="1050"/>
      <c r="E111" s="524" t="s">
        <v>366</v>
      </c>
      <c r="F111" s="664">
        <v>6600000</v>
      </c>
      <c r="G111" s="633">
        <v>0</v>
      </c>
      <c r="H111" s="636">
        <v>100000</v>
      </c>
      <c r="I111" s="665">
        <v>2250000</v>
      </c>
      <c r="J111" s="634">
        <v>2150000</v>
      </c>
      <c r="K111" s="636">
        <v>2100000</v>
      </c>
      <c r="L111" s="648"/>
      <c r="M111" s="648"/>
      <c r="N111" s="648"/>
      <c r="O111" s="648"/>
      <c r="P111" s="648"/>
      <c r="Q111" s="648"/>
      <c r="R111" s="648"/>
      <c r="S111" s="648"/>
      <c r="T111" s="648"/>
      <c r="U111" s="648"/>
    </row>
    <row r="112" spans="2:23" ht="15.75" x14ac:dyDescent="0.25">
      <c r="B112" s="1051"/>
      <c r="C112" s="1052"/>
      <c r="D112" s="1053"/>
      <c r="E112" s="524" t="s">
        <v>367</v>
      </c>
      <c r="F112" s="664">
        <v>0</v>
      </c>
      <c r="G112" s="633">
        <v>0</v>
      </c>
      <c r="H112" s="636">
        <v>0</v>
      </c>
      <c r="I112" s="665">
        <v>0</v>
      </c>
      <c r="J112" s="634">
        <v>0</v>
      </c>
      <c r="K112" s="636">
        <v>0</v>
      </c>
      <c r="L112" s="648"/>
      <c r="M112" s="648"/>
      <c r="N112" s="648"/>
      <c r="O112" s="648"/>
      <c r="P112" s="648"/>
      <c r="Q112" s="648"/>
      <c r="R112" s="648"/>
      <c r="S112" s="648"/>
      <c r="T112" s="648"/>
      <c r="U112" s="648"/>
    </row>
    <row r="113" spans="2:21" ht="32.25" customHeight="1" thickBot="1" x14ac:dyDescent="0.3">
      <c r="B113" s="1054" t="s">
        <v>179</v>
      </c>
      <c r="C113" s="1055"/>
      <c r="D113" s="1055"/>
      <c r="E113" s="1056"/>
      <c r="F113" s="642">
        <v>11400000</v>
      </c>
      <c r="G113" s="643">
        <v>150000</v>
      </c>
      <c r="H113" s="666">
        <v>400000</v>
      </c>
      <c r="I113" s="643">
        <v>4100000</v>
      </c>
      <c r="J113" s="644">
        <v>4025000</v>
      </c>
      <c r="K113" s="646">
        <v>2725000</v>
      </c>
      <c r="L113" s="648"/>
      <c r="M113" s="648"/>
      <c r="N113" s="648"/>
      <c r="O113" s="648"/>
      <c r="P113" s="648"/>
      <c r="Q113" s="648"/>
      <c r="R113" s="648"/>
      <c r="S113" s="648"/>
      <c r="T113" s="648"/>
      <c r="U113" s="648"/>
    </row>
  </sheetData>
  <mergeCells count="65">
    <mergeCell ref="B106:D108"/>
    <mergeCell ref="B109:E109"/>
    <mergeCell ref="B110:D112"/>
    <mergeCell ref="B113:E113"/>
    <mergeCell ref="B96:E96"/>
    <mergeCell ref="G100:H100"/>
    <mergeCell ref="I100:K100"/>
    <mergeCell ref="B101:D101"/>
    <mergeCell ref="B102:D104"/>
    <mergeCell ref="B105:E105"/>
    <mergeCell ref="B93:D95"/>
    <mergeCell ref="B75:D75"/>
    <mergeCell ref="B76:D76"/>
    <mergeCell ref="B77:D77"/>
    <mergeCell ref="B78:E78"/>
    <mergeCell ref="B81:W81"/>
    <mergeCell ref="G83:P83"/>
    <mergeCell ref="R83:W83"/>
    <mergeCell ref="B84:D84"/>
    <mergeCell ref="B85:D87"/>
    <mergeCell ref="B88:E88"/>
    <mergeCell ref="B89:D91"/>
    <mergeCell ref="B92:E92"/>
    <mergeCell ref="I65:K65"/>
    <mergeCell ref="B66:D66"/>
    <mergeCell ref="B67:D69"/>
    <mergeCell ref="B70:E70"/>
    <mergeCell ref="B71:D73"/>
    <mergeCell ref="G65:H65"/>
    <mergeCell ref="B74:E74"/>
    <mergeCell ref="B53:E53"/>
    <mergeCell ref="B54:D56"/>
    <mergeCell ref="B57:E57"/>
    <mergeCell ref="B58:D60"/>
    <mergeCell ref="B61:E61"/>
    <mergeCell ref="B50:D52"/>
    <mergeCell ref="B34:E34"/>
    <mergeCell ref="B35:D37"/>
    <mergeCell ref="B38:E38"/>
    <mergeCell ref="B39:D39"/>
    <mergeCell ref="B40:D40"/>
    <mergeCell ref="B41:D41"/>
    <mergeCell ref="B42:E42"/>
    <mergeCell ref="B45:W45"/>
    <mergeCell ref="G48:P48"/>
    <mergeCell ref="R48:W48"/>
    <mergeCell ref="B49:D49"/>
    <mergeCell ref="G25:H25"/>
    <mergeCell ref="I25:K25"/>
    <mergeCell ref="B26:D26"/>
    <mergeCell ref="B27:D29"/>
    <mergeCell ref="B30:E30"/>
    <mergeCell ref="B31:D33"/>
    <mergeCell ref="B10:D12"/>
    <mergeCell ref="B13:E13"/>
    <mergeCell ref="B14:D16"/>
    <mergeCell ref="B17:E17"/>
    <mergeCell ref="B18:D20"/>
    <mergeCell ref="B21:E21"/>
    <mergeCell ref="B9:E9"/>
    <mergeCell ref="B1:W1"/>
    <mergeCell ref="G4:P4"/>
    <mergeCell ref="R4:W4"/>
    <mergeCell ref="B5:D5"/>
    <mergeCell ref="B6:D8"/>
  </mergeCells>
  <pageMargins left="0.25" right="0.25" top="0.75" bottom="0.75" header="0.3" footer="0.3"/>
  <pageSetup paperSize="9" scale="36" orientation="landscape"/>
  <rowBreaks count="1" manualBreakCount="1">
    <brk id="79" max="25"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92D050"/>
    <pageSetUpPr fitToPage="1"/>
  </sheetPr>
  <dimension ref="A1:J66"/>
  <sheetViews>
    <sheetView showGridLines="0" topLeftCell="A4" zoomScale="70" zoomScaleNormal="70" workbookViewId="0">
      <selection activeCell="I28" sqref="I28"/>
    </sheetView>
  </sheetViews>
  <sheetFormatPr baseColWidth="10" defaultRowHeight="15" x14ac:dyDescent="0.25"/>
  <cols>
    <col min="1" max="1" width="11.42578125" style="671"/>
    <col min="2" max="2" width="3.7109375" style="671" customWidth="1"/>
    <col min="3" max="4" width="4.85546875" style="671" customWidth="1"/>
    <col min="5" max="5" width="59.7109375" style="671" customWidth="1"/>
    <col min="6" max="6" width="11.42578125" style="443"/>
    <col min="7" max="7" width="16.5703125" style="443" customWidth="1"/>
    <col min="8" max="8" width="11.42578125" style="671"/>
    <col min="9" max="9" width="16.28515625" style="671" bestFit="1" customWidth="1"/>
    <col min="10" max="10" width="14.28515625" style="671" bestFit="1" customWidth="1"/>
    <col min="11" max="16384" width="11.42578125" style="671"/>
  </cols>
  <sheetData>
    <row r="1" spans="1:7" x14ac:dyDescent="0.25">
      <c r="A1" s="667"/>
      <c r="B1" s="60"/>
      <c r="C1" s="668"/>
      <c r="D1" s="669"/>
      <c r="E1" s="669"/>
      <c r="F1" s="670"/>
      <c r="G1" s="670"/>
    </row>
    <row r="2" spans="1:7" x14ac:dyDescent="0.25">
      <c r="A2" s="1058" t="s">
        <v>65</v>
      </c>
      <c r="B2" s="1058"/>
      <c r="C2" s="1058"/>
      <c r="D2" s="1058"/>
      <c r="E2" s="59" t="s">
        <v>438</v>
      </c>
      <c r="F2" s="670"/>
      <c r="G2" s="670"/>
    </row>
    <row r="3" spans="1:7" x14ac:dyDescent="0.25">
      <c r="A3" s="1058" t="s">
        <v>67</v>
      </c>
      <c r="B3" s="1058"/>
      <c r="C3" s="1058"/>
      <c r="D3" s="1058"/>
      <c r="E3" s="59">
        <v>2025</v>
      </c>
      <c r="F3" s="670"/>
      <c r="G3" s="670"/>
    </row>
    <row r="4" spans="1:7" x14ac:dyDescent="0.25">
      <c r="A4" s="1058" t="s">
        <v>376</v>
      </c>
      <c r="B4" s="1058"/>
      <c r="C4" s="1058"/>
      <c r="D4" s="1058"/>
      <c r="E4" s="59" t="s">
        <v>69</v>
      </c>
      <c r="F4" s="670"/>
      <c r="G4" s="670"/>
    </row>
    <row r="5" spans="1:7" x14ac:dyDescent="0.25">
      <c r="A5" s="1058" t="s">
        <v>70</v>
      </c>
      <c r="B5" s="1058"/>
      <c r="C5" s="1058"/>
      <c r="D5" s="1058"/>
      <c r="E5" s="248">
        <v>45643</v>
      </c>
      <c r="F5" s="670"/>
      <c r="G5" s="670"/>
    </row>
    <row r="7" spans="1:7" ht="18" x14ac:dyDescent="0.25">
      <c r="A7" s="669"/>
      <c r="B7" s="669"/>
      <c r="C7" s="881" t="s">
        <v>377</v>
      </c>
      <c r="D7" s="881"/>
      <c r="E7" s="881"/>
      <c r="F7" s="881"/>
      <c r="G7" s="881"/>
    </row>
    <row r="8" spans="1:7" ht="18" x14ac:dyDescent="0.25">
      <c r="A8" s="669"/>
      <c r="B8" s="669"/>
      <c r="C8" s="1057" t="s">
        <v>378</v>
      </c>
      <c r="D8" s="1057"/>
      <c r="E8" s="1057"/>
      <c r="F8" s="1057"/>
      <c r="G8" s="1057"/>
    </row>
    <row r="9" spans="1:7" ht="23.25" x14ac:dyDescent="0.25">
      <c r="A9" s="669"/>
      <c r="B9" s="669"/>
      <c r="C9" s="669"/>
      <c r="D9" s="669"/>
      <c r="E9" s="60"/>
      <c r="F9" s="138"/>
      <c r="G9" s="672"/>
    </row>
    <row r="10" spans="1:7" ht="23.25" x14ac:dyDescent="0.25">
      <c r="A10" s="673" t="s">
        <v>74</v>
      </c>
      <c r="B10" s="673"/>
      <c r="C10" s="673"/>
      <c r="D10" s="673"/>
      <c r="E10" s="673"/>
      <c r="F10" s="138"/>
      <c r="G10" s="672"/>
    </row>
    <row r="11" spans="1:7" ht="15.75" x14ac:dyDescent="0.25">
      <c r="A11" s="669"/>
      <c r="B11" s="669"/>
      <c r="C11" s="669"/>
      <c r="D11" s="669"/>
      <c r="E11" s="669"/>
      <c r="F11" s="670"/>
      <c r="G11" s="674" t="s">
        <v>69</v>
      </c>
    </row>
    <row r="12" spans="1:7" ht="17.25" customHeight="1" x14ac:dyDescent="0.25">
      <c r="A12" s="1072" t="s">
        <v>379</v>
      </c>
      <c r="B12" s="669"/>
      <c r="C12" s="1070">
        <v>1</v>
      </c>
      <c r="D12" s="1071"/>
      <c r="E12" s="1061" t="s">
        <v>380</v>
      </c>
      <c r="F12" s="1062"/>
      <c r="G12" s="675">
        <v>3371886</v>
      </c>
    </row>
    <row r="13" spans="1:7" ht="17.25" customHeight="1" x14ac:dyDescent="0.25">
      <c r="A13" s="1073"/>
      <c r="B13" s="669"/>
      <c r="C13" s="669"/>
      <c r="D13" s="669"/>
      <c r="E13" s="669"/>
      <c r="F13" s="670"/>
      <c r="G13" s="670"/>
    </row>
    <row r="14" spans="1:7" ht="17.25" customHeight="1" x14ac:dyDescent="0.25">
      <c r="A14" s="1073"/>
      <c r="B14" s="669"/>
      <c r="C14" s="1059">
        <v>2</v>
      </c>
      <c r="D14" s="1060"/>
      <c r="E14" s="1061" t="s">
        <v>381</v>
      </c>
      <c r="F14" s="1062"/>
      <c r="G14" s="675">
        <v>7074644.5</v>
      </c>
    </row>
    <row r="15" spans="1:7" ht="17.25" customHeight="1" x14ac:dyDescent="0.25">
      <c r="A15" s="1073"/>
      <c r="B15" s="669"/>
      <c r="C15" s="1059">
        <v>3</v>
      </c>
      <c r="D15" s="1060"/>
      <c r="E15" s="1061" t="s">
        <v>382</v>
      </c>
      <c r="F15" s="1062"/>
      <c r="G15" s="676">
        <v>-6075282.5</v>
      </c>
    </row>
    <row r="16" spans="1:7" ht="17.25" customHeight="1" x14ac:dyDescent="0.25">
      <c r="A16" s="1073"/>
      <c r="B16" s="669"/>
      <c r="C16" s="1059">
        <v>4</v>
      </c>
      <c r="D16" s="1060"/>
      <c r="E16" s="1061" t="s">
        <v>383</v>
      </c>
      <c r="F16" s="1062"/>
      <c r="G16" s="675">
        <v>13149927</v>
      </c>
    </row>
    <row r="17" spans="1:8" ht="17.25" customHeight="1" x14ac:dyDescent="0.25">
      <c r="A17" s="1073"/>
      <c r="B17" s="669"/>
      <c r="C17" s="669"/>
      <c r="D17" s="677" t="s">
        <v>384</v>
      </c>
      <c r="E17" s="1063" t="s">
        <v>385</v>
      </c>
      <c r="F17" s="1064"/>
      <c r="G17" s="678">
        <v>2248553</v>
      </c>
    </row>
    <row r="18" spans="1:8" ht="17.25" customHeight="1" x14ac:dyDescent="0.25">
      <c r="A18" s="1073"/>
      <c r="B18" s="669"/>
      <c r="C18" s="669"/>
      <c r="D18" s="677" t="s">
        <v>386</v>
      </c>
      <c r="E18" s="1063" t="s">
        <v>387</v>
      </c>
      <c r="F18" s="1064"/>
      <c r="G18" s="678">
        <v>10901374</v>
      </c>
    </row>
    <row r="19" spans="1:8" ht="17.25" customHeight="1" x14ac:dyDescent="0.25">
      <c r="A19" s="669"/>
      <c r="B19" s="669"/>
      <c r="C19" s="669"/>
      <c r="D19" s="669"/>
      <c r="E19" s="669"/>
      <c r="F19" s="670"/>
      <c r="G19" s="670"/>
      <c r="H19" s="669"/>
    </row>
    <row r="20" spans="1:8" ht="17.25" customHeight="1" x14ac:dyDescent="0.25">
      <c r="A20" s="1067" t="s">
        <v>388</v>
      </c>
      <c r="B20" s="669"/>
      <c r="C20" s="1070">
        <v>5</v>
      </c>
      <c r="D20" s="1071"/>
      <c r="E20" s="679" t="s">
        <v>389</v>
      </c>
      <c r="F20" s="680"/>
      <c r="G20" s="681">
        <v>73409957.530000001</v>
      </c>
      <c r="H20" s="669"/>
    </row>
    <row r="21" spans="1:8" ht="17.25" customHeight="1" x14ac:dyDescent="0.25">
      <c r="A21" s="1068"/>
      <c r="B21" s="669"/>
      <c r="C21" s="669"/>
      <c r="D21" s="669"/>
      <c r="E21" s="669"/>
      <c r="F21" s="670"/>
      <c r="G21" s="670"/>
      <c r="H21" s="669"/>
    </row>
    <row r="22" spans="1:8" ht="17.25" customHeight="1" x14ac:dyDescent="0.25">
      <c r="A22" s="1068"/>
      <c r="B22" s="669"/>
      <c r="C22" s="1059">
        <v>6</v>
      </c>
      <c r="D22" s="1060"/>
      <c r="E22" s="679" t="s">
        <v>390</v>
      </c>
      <c r="F22" s="680"/>
      <c r="G22" s="681">
        <v>-1651841.2300000042</v>
      </c>
      <c r="H22" s="669"/>
    </row>
    <row r="23" spans="1:8" ht="17.25" customHeight="1" x14ac:dyDescent="0.25">
      <c r="A23" s="1068"/>
      <c r="B23" s="669"/>
      <c r="C23" s="1059">
        <v>7</v>
      </c>
      <c r="D23" s="1060"/>
      <c r="E23" s="679" t="s">
        <v>391</v>
      </c>
      <c r="F23" s="680"/>
      <c r="G23" s="681">
        <v>-531841.23000000417</v>
      </c>
      <c r="H23" s="669"/>
    </row>
    <row r="24" spans="1:8" ht="17.25" customHeight="1" x14ac:dyDescent="0.25">
      <c r="A24" s="1068"/>
      <c r="B24" s="669"/>
      <c r="C24" s="1059">
        <v>8</v>
      </c>
      <c r="D24" s="1060"/>
      <c r="E24" s="679" t="s">
        <v>392</v>
      </c>
      <c r="F24" s="680"/>
      <c r="G24" s="681">
        <v>-3057831.0000000042</v>
      </c>
      <c r="H24" s="669"/>
    </row>
    <row r="25" spans="1:8" ht="17.25" customHeight="1" x14ac:dyDescent="0.25">
      <c r="A25" s="1068"/>
      <c r="B25" s="669"/>
      <c r="C25" s="669"/>
      <c r="D25" s="669"/>
      <c r="E25" s="669"/>
      <c r="F25" s="670"/>
      <c r="G25" s="670"/>
      <c r="H25" s="669"/>
    </row>
    <row r="26" spans="1:8" ht="17.25" customHeight="1" x14ac:dyDescent="0.25">
      <c r="A26" s="1068"/>
      <c r="B26" s="669"/>
      <c r="C26" s="1059">
        <v>9</v>
      </c>
      <c r="D26" s="1060" t="s">
        <v>393</v>
      </c>
      <c r="E26" s="679" t="s">
        <v>394</v>
      </c>
      <c r="F26" s="682" t="s">
        <v>395</v>
      </c>
      <c r="G26" s="681">
        <v>0</v>
      </c>
      <c r="H26" s="669"/>
    </row>
    <row r="27" spans="1:8" ht="17.25" customHeight="1" x14ac:dyDescent="0.25">
      <c r="A27" s="1068"/>
      <c r="B27" s="669"/>
      <c r="C27" s="669"/>
      <c r="D27" s="683"/>
      <c r="E27" s="684" t="s">
        <v>396</v>
      </c>
      <c r="F27" s="685" t="s">
        <v>397</v>
      </c>
      <c r="G27" s="686">
        <v>0</v>
      </c>
      <c r="H27" s="669"/>
    </row>
    <row r="28" spans="1:8" ht="17.25" customHeight="1" x14ac:dyDescent="0.25">
      <c r="A28" s="1068"/>
      <c r="B28" s="669"/>
      <c r="C28" s="669"/>
      <c r="D28" s="683"/>
      <c r="E28" s="687" t="s">
        <v>398</v>
      </c>
      <c r="F28" s="688" t="s">
        <v>399</v>
      </c>
      <c r="G28" s="689">
        <v>0</v>
      </c>
      <c r="H28" s="669"/>
    </row>
    <row r="29" spans="1:8" ht="17.25" customHeight="1" x14ac:dyDescent="0.25">
      <c r="A29" s="1068"/>
      <c r="B29" s="669"/>
      <c r="C29" s="669"/>
      <c r="D29" s="683"/>
      <c r="E29" s="690" t="s">
        <v>400</v>
      </c>
      <c r="F29" s="691" t="s">
        <v>401</v>
      </c>
      <c r="G29" s="692">
        <v>0</v>
      </c>
      <c r="H29" s="669"/>
    </row>
    <row r="30" spans="1:8" ht="17.25" customHeight="1" x14ac:dyDescent="0.25">
      <c r="A30" s="1068"/>
      <c r="B30" s="669"/>
      <c r="C30" s="669"/>
      <c r="D30" s="669"/>
      <c r="E30" s="669"/>
      <c r="F30" s="670"/>
      <c r="G30" s="670"/>
      <c r="H30" s="669"/>
    </row>
    <row r="31" spans="1:8" ht="31.5" x14ac:dyDescent="0.25">
      <c r="A31" s="1068"/>
      <c r="B31" s="669"/>
      <c r="C31" s="1059">
        <v>10</v>
      </c>
      <c r="D31" s="1060" t="s">
        <v>393</v>
      </c>
      <c r="E31" s="693" t="s">
        <v>402</v>
      </c>
      <c r="F31" s="682" t="s">
        <v>395</v>
      </c>
      <c r="G31" s="681">
        <v>0</v>
      </c>
      <c r="H31" s="694"/>
    </row>
    <row r="32" spans="1:8" ht="17.25" customHeight="1" x14ac:dyDescent="0.25">
      <c r="A32" s="1068"/>
      <c r="B32" s="669"/>
      <c r="C32" s="669"/>
      <c r="D32" s="683"/>
      <c r="E32" s="684" t="s">
        <v>403</v>
      </c>
      <c r="F32" s="685" t="s">
        <v>397</v>
      </c>
      <c r="G32" s="695">
        <v>0</v>
      </c>
      <c r="H32" s="694"/>
    </row>
    <row r="33" spans="1:10" ht="17.25" customHeight="1" x14ac:dyDescent="0.25">
      <c r="A33" s="1068"/>
      <c r="B33" s="669"/>
      <c r="C33" s="669"/>
      <c r="D33" s="683"/>
      <c r="E33" s="687" t="s">
        <v>404</v>
      </c>
      <c r="F33" s="688" t="s">
        <v>399</v>
      </c>
      <c r="G33" s="696">
        <v>0</v>
      </c>
      <c r="H33" s="694"/>
    </row>
    <row r="34" spans="1:10" ht="17.25" customHeight="1" x14ac:dyDescent="0.25">
      <c r="A34" s="1068"/>
      <c r="B34" s="669"/>
      <c r="C34" s="669"/>
      <c r="D34" s="683"/>
      <c r="E34" s="687" t="s">
        <v>405</v>
      </c>
      <c r="F34" s="697" t="s">
        <v>401</v>
      </c>
      <c r="G34" s="696">
        <v>0</v>
      </c>
      <c r="H34" s="694"/>
    </row>
    <row r="35" spans="1:10" ht="17.25" customHeight="1" x14ac:dyDescent="0.25">
      <c r="A35" s="1068"/>
      <c r="B35" s="669"/>
      <c r="C35" s="669"/>
      <c r="D35" s="683"/>
      <c r="E35" s="690" t="s">
        <v>406</v>
      </c>
      <c r="F35" s="691" t="s">
        <v>399</v>
      </c>
      <c r="G35" s="698">
        <v>0</v>
      </c>
      <c r="H35" s="694"/>
    </row>
    <row r="36" spans="1:10" ht="17.25" customHeight="1" x14ac:dyDescent="0.25">
      <c r="A36" s="1068"/>
      <c r="B36" s="669"/>
      <c r="C36" s="669"/>
      <c r="D36" s="669"/>
      <c r="E36" s="669"/>
      <c r="F36" s="670"/>
      <c r="G36" s="670"/>
      <c r="H36" s="669"/>
    </row>
    <row r="37" spans="1:10" ht="31.5" x14ac:dyDescent="0.25">
      <c r="A37" s="1068"/>
      <c r="B37" s="669"/>
      <c r="C37" s="1059">
        <v>11</v>
      </c>
      <c r="D37" s="1060" t="s">
        <v>407</v>
      </c>
      <c r="E37" s="699" t="s">
        <v>408</v>
      </c>
      <c r="F37" s="700" t="s">
        <v>395</v>
      </c>
      <c r="G37" s="681">
        <v>1243000</v>
      </c>
      <c r="H37" s="694"/>
    </row>
    <row r="38" spans="1:10" ht="30" x14ac:dyDescent="0.25">
      <c r="A38" s="1068"/>
      <c r="B38" s="669"/>
      <c r="C38" s="669"/>
      <c r="D38" s="669"/>
      <c r="E38" s="684" t="s">
        <v>409</v>
      </c>
      <c r="F38" s="685" t="s">
        <v>397</v>
      </c>
      <c r="G38" s="695">
        <v>0</v>
      </c>
      <c r="H38" s="669"/>
    </row>
    <row r="39" spans="1:10" ht="30" x14ac:dyDescent="0.25">
      <c r="A39" s="1068"/>
      <c r="B39" s="669"/>
      <c r="C39" s="669"/>
      <c r="D39" s="669"/>
      <c r="E39" s="687" t="s">
        <v>410</v>
      </c>
      <c r="F39" s="697" t="s">
        <v>397</v>
      </c>
      <c r="G39" s="696">
        <v>1243000</v>
      </c>
      <c r="H39" s="683"/>
    </row>
    <row r="40" spans="1:10" ht="45" x14ac:dyDescent="0.25">
      <c r="A40" s="1068"/>
      <c r="B40" s="669"/>
      <c r="C40" s="669"/>
      <c r="D40" s="669"/>
      <c r="E40" s="687" t="s">
        <v>411</v>
      </c>
      <c r="F40" s="697" t="s">
        <v>397</v>
      </c>
      <c r="G40" s="696">
        <v>0</v>
      </c>
      <c r="H40" s="683"/>
    </row>
    <row r="41" spans="1:10" ht="45" x14ac:dyDescent="0.25">
      <c r="A41" s="1068"/>
      <c r="B41" s="669"/>
      <c r="C41" s="669"/>
      <c r="D41" s="669"/>
      <c r="E41" s="690" t="s">
        <v>412</v>
      </c>
      <c r="F41" s="701" t="s">
        <v>397</v>
      </c>
      <c r="G41" s="698">
        <v>0</v>
      </c>
      <c r="H41" s="702"/>
    </row>
    <row r="42" spans="1:10" ht="17.25" customHeight="1" x14ac:dyDescent="0.25">
      <c r="A42" s="1068"/>
      <c r="B42" s="669"/>
      <c r="C42" s="669"/>
      <c r="D42" s="669"/>
      <c r="E42" s="669"/>
      <c r="F42" s="670"/>
      <c r="G42" s="670"/>
      <c r="H42" s="669"/>
    </row>
    <row r="43" spans="1:10" ht="17.25" customHeight="1" x14ac:dyDescent="0.25">
      <c r="A43" s="1068"/>
      <c r="B43" s="669"/>
      <c r="C43" s="1070">
        <v>12</v>
      </c>
      <c r="D43" s="1071"/>
      <c r="E43" s="1074" t="s">
        <v>413</v>
      </c>
      <c r="F43" s="1075"/>
      <c r="G43" s="681">
        <v>-4300831.0000000037</v>
      </c>
      <c r="H43" s="669"/>
      <c r="I43" s="703"/>
      <c r="J43" s="704"/>
    </row>
    <row r="44" spans="1:10" ht="17.25" customHeight="1" x14ac:dyDescent="0.25">
      <c r="A44" s="1068"/>
      <c r="B44" s="669"/>
      <c r="C44" s="669"/>
      <c r="D44" s="705" t="s">
        <v>414</v>
      </c>
      <c r="E44" s="1076" t="s">
        <v>415</v>
      </c>
      <c r="F44" s="1077"/>
      <c r="G44" s="706">
        <v>68483056.590000004</v>
      </c>
      <c r="H44" s="669"/>
      <c r="I44" s="707"/>
    </row>
    <row r="45" spans="1:10" ht="17.25" customHeight="1" x14ac:dyDescent="0.25">
      <c r="A45" s="1068"/>
      <c r="B45" s="669"/>
      <c r="C45" s="669"/>
      <c r="D45" s="705" t="s">
        <v>416</v>
      </c>
      <c r="E45" s="1076" t="s">
        <v>417</v>
      </c>
      <c r="F45" s="1077"/>
      <c r="G45" s="706">
        <v>72783887.590000004</v>
      </c>
      <c r="H45" s="669"/>
    </row>
    <row r="46" spans="1:10" ht="17.25" customHeight="1" x14ac:dyDescent="0.25">
      <c r="A46" s="1068"/>
      <c r="B46" s="669"/>
      <c r="C46" s="669"/>
      <c r="D46" s="669"/>
      <c r="E46" s="669"/>
      <c r="F46" s="670"/>
      <c r="G46" s="708"/>
      <c r="H46" s="669"/>
    </row>
    <row r="47" spans="1:10" ht="31.5" x14ac:dyDescent="0.25">
      <c r="A47" s="1068"/>
      <c r="B47" s="669"/>
      <c r="C47" s="1059">
        <v>13</v>
      </c>
      <c r="D47" s="1060" t="s">
        <v>418</v>
      </c>
      <c r="E47" s="679" t="s">
        <v>419</v>
      </c>
      <c r="F47" s="680"/>
      <c r="G47" s="681">
        <v>336769</v>
      </c>
      <c r="H47" s="669"/>
      <c r="I47" s="709"/>
    </row>
    <row r="48" spans="1:10" ht="17.25" customHeight="1" x14ac:dyDescent="0.25">
      <c r="A48" s="1068"/>
      <c r="B48" s="669"/>
      <c r="C48" s="669"/>
      <c r="D48" s="669"/>
      <c r="E48" s="669"/>
      <c r="F48" s="670"/>
      <c r="G48" s="708"/>
    </row>
    <row r="49" spans="1:10" ht="17.25" customHeight="1" x14ac:dyDescent="0.25">
      <c r="A49" s="1068"/>
      <c r="B49" s="669"/>
      <c r="C49" s="1059">
        <v>14</v>
      </c>
      <c r="D49" s="1060"/>
      <c r="E49" s="679" t="s">
        <v>420</v>
      </c>
      <c r="F49" s="680"/>
      <c r="G49" s="681">
        <v>-3964062.0000000037</v>
      </c>
    </row>
    <row r="50" spans="1:10" ht="17.25" customHeight="1" x14ac:dyDescent="0.25">
      <c r="A50" s="1068"/>
      <c r="B50" s="669"/>
      <c r="C50" s="669"/>
      <c r="D50" s="677" t="s">
        <v>421</v>
      </c>
      <c r="E50" s="1065" t="s">
        <v>422</v>
      </c>
      <c r="F50" s="1066"/>
      <c r="G50" s="706">
        <v>-556171</v>
      </c>
      <c r="I50" s="707"/>
    </row>
    <row r="51" spans="1:10" ht="17.25" customHeight="1" x14ac:dyDescent="0.25">
      <c r="A51" s="1068"/>
      <c r="B51" s="669"/>
      <c r="C51" s="669"/>
      <c r="D51" s="677" t="s">
        <v>423</v>
      </c>
      <c r="E51" s="1065" t="s">
        <v>424</v>
      </c>
      <c r="F51" s="1066"/>
      <c r="G51" s="706">
        <v>-3407891</v>
      </c>
      <c r="I51" s="707"/>
    </row>
    <row r="52" spans="1:10" ht="17.25" customHeight="1" x14ac:dyDescent="0.25">
      <c r="A52" s="1068"/>
      <c r="B52" s="669"/>
      <c r="C52" s="669"/>
      <c r="D52" s="669"/>
      <c r="E52" s="669"/>
      <c r="F52" s="670"/>
      <c r="G52" s="708"/>
    </row>
    <row r="53" spans="1:10" ht="31.5" x14ac:dyDescent="0.25">
      <c r="A53" s="1068"/>
      <c r="B53" s="669"/>
      <c r="C53" s="1059">
        <v>15</v>
      </c>
      <c r="D53" s="1060"/>
      <c r="E53" s="679" t="s">
        <v>425</v>
      </c>
      <c r="F53" s="680"/>
      <c r="G53" s="710">
        <v>906231</v>
      </c>
      <c r="I53" s="703"/>
      <c r="J53" s="707"/>
    </row>
    <row r="54" spans="1:10" ht="17.25" customHeight="1" x14ac:dyDescent="0.25">
      <c r="A54" s="1068"/>
      <c r="B54" s="669"/>
      <c r="C54" s="669"/>
      <c r="D54" s="669"/>
      <c r="E54" s="669"/>
      <c r="F54" s="670"/>
      <c r="G54" s="708"/>
    </row>
    <row r="55" spans="1:10" ht="17.25" customHeight="1" x14ac:dyDescent="0.25">
      <c r="A55" s="1069"/>
      <c r="B55" s="669"/>
      <c r="C55" s="1070">
        <v>16</v>
      </c>
      <c r="D55" s="1071"/>
      <c r="E55" s="679" t="s">
        <v>426</v>
      </c>
      <c r="F55" s="680"/>
      <c r="G55" s="681">
        <v>626069.93999999762</v>
      </c>
    </row>
    <row r="56" spans="1:10" ht="17.25" customHeight="1" x14ac:dyDescent="0.25">
      <c r="A56" s="669"/>
      <c r="B56" s="669"/>
      <c r="C56" s="669"/>
      <c r="D56" s="669"/>
      <c r="E56" s="669"/>
      <c r="F56" s="670"/>
      <c r="G56" s="708"/>
    </row>
    <row r="57" spans="1:10" ht="17.25" customHeight="1" x14ac:dyDescent="0.25">
      <c r="A57" s="1072" t="s">
        <v>427</v>
      </c>
      <c r="B57" s="669"/>
      <c r="C57" s="1070">
        <v>17</v>
      </c>
      <c r="D57" s="1071"/>
      <c r="E57" s="679" t="s">
        <v>428</v>
      </c>
      <c r="F57" s="680"/>
      <c r="G57" s="711">
        <v>3997955.9399999976</v>
      </c>
    </row>
    <row r="58" spans="1:10" ht="17.25" customHeight="1" x14ac:dyDescent="0.25">
      <c r="A58" s="1073"/>
      <c r="B58" s="669"/>
      <c r="C58" s="669"/>
      <c r="D58" s="669"/>
      <c r="E58" s="669"/>
      <c r="F58" s="670"/>
      <c r="G58" s="708"/>
    </row>
    <row r="59" spans="1:10" ht="17.25" customHeight="1" x14ac:dyDescent="0.25">
      <c r="A59" s="1073"/>
      <c r="B59" s="669"/>
      <c r="C59" s="1059">
        <v>18</v>
      </c>
      <c r="D59" s="1060"/>
      <c r="E59" s="1074" t="s">
        <v>429</v>
      </c>
      <c r="F59" s="1075"/>
      <c r="G59" s="681">
        <v>4016813.4999999958</v>
      </c>
      <c r="I59" s="703"/>
    </row>
    <row r="60" spans="1:10" ht="17.25" customHeight="1" x14ac:dyDescent="0.25">
      <c r="A60" s="1073"/>
      <c r="B60" s="669"/>
      <c r="C60" s="1059">
        <v>19</v>
      </c>
      <c r="D60" s="1060"/>
      <c r="E60" s="1074" t="s">
        <v>430</v>
      </c>
      <c r="F60" s="1075"/>
      <c r="G60" s="681">
        <v>-5169051.5</v>
      </c>
      <c r="I60" s="703"/>
    </row>
    <row r="61" spans="1:10" ht="17.25" customHeight="1" x14ac:dyDescent="0.25">
      <c r="A61" s="1073"/>
      <c r="B61" s="669"/>
      <c r="C61" s="1059">
        <v>20</v>
      </c>
      <c r="D61" s="1060"/>
      <c r="E61" s="1074" t="s">
        <v>431</v>
      </c>
      <c r="F61" s="1075"/>
      <c r="G61" s="681">
        <v>9185864.9999999963</v>
      </c>
      <c r="I61" s="703"/>
      <c r="J61" s="703"/>
    </row>
    <row r="62" spans="1:10" ht="17.25" customHeight="1" x14ac:dyDescent="0.25">
      <c r="A62" s="1073"/>
      <c r="B62" s="669"/>
      <c r="C62" s="669"/>
      <c r="D62" s="677" t="s">
        <v>432</v>
      </c>
      <c r="E62" s="1065" t="s">
        <v>433</v>
      </c>
      <c r="F62" s="1066"/>
      <c r="G62" s="706">
        <v>1692382</v>
      </c>
    </row>
    <row r="63" spans="1:10" ht="17.25" customHeight="1" x14ac:dyDescent="0.25">
      <c r="A63" s="1073"/>
      <c r="B63" s="669"/>
      <c r="C63" s="669"/>
      <c r="D63" s="677" t="s">
        <v>434</v>
      </c>
      <c r="E63" s="1065" t="s">
        <v>435</v>
      </c>
      <c r="F63" s="1066"/>
      <c r="G63" s="706">
        <v>7493483</v>
      </c>
    </row>
    <row r="64" spans="1:10" ht="17.25" customHeight="1" x14ac:dyDescent="0.25">
      <c r="C64" s="669"/>
      <c r="D64" s="669"/>
      <c r="E64" s="669"/>
      <c r="F64" s="712"/>
      <c r="G64" s="712"/>
    </row>
    <row r="65" spans="3:7" ht="17.25" customHeight="1" x14ac:dyDescent="0.25">
      <c r="C65" s="1078"/>
      <c r="D65" s="1079"/>
      <c r="E65" s="669" t="s">
        <v>436</v>
      </c>
      <c r="F65" s="670"/>
      <c r="G65" s="670"/>
    </row>
    <row r="66" spans="3:7" ht="17.25" customHeight="1" x14ac:dyDescent="0.25">
      <c r="C66" s="1080"/>
      <c r="D66" s="1081"/>
      <c r="E66" s="669" t="s">
        <v>437</v>
      </c>
      <c r="F66" s="670"/>
      <c r="G66" s="670"/>
    </row>
  </sheetData>
  <mergeCells count="47">
    <mergeCell ref="C65:D65"/>
    <mergeCell ref="C66:D66"/>
    <mergeCell ref="E51:F51"/>
    <mergeCell ref="C53:D53"/>
    <mergeCell ref="C55:D55"/>
    <mergeCell ref="A57:A63"/>
    <mergeCell ref="C57:D57"/>
    <mergeCell ref="C59:D59"/>
    <mergeCell ref="E59:F59"/>
    <mergeCell ref="C60:D60"/>
    <mergeCell ref="E60:F60"/>
    <mergeCell ref="C61:D61"/>
    <mergeCell ref="E61:F61"/>
    <mergeCell ref="E62:F62"/>
    <mergeCell ref="E63:F63"/>
    <mergeCell ref="E43:F43"/>
    <mergeCell ref="E44:F44"/>
    <mergeCell ref="E45:F45"/>
    <mergeCell ref="C47:D47"/>
    <mergeCell ref="C49:D49"/>
    <mergeCell ref="E50:F50"/>
    <mergeCell ref="E18:F18"/>
    <mergeCell ref="A20:A55"/>
    <mergeCell ref="C20:D20"/>
    <mergeCell ref="C22:D22"/>
    <mergeCell ref="C23:D23"/>
    <mergeCell ref="C24:D24"/>
    <mergeCell ref="C26:D26"/>
    <mergeCell ref="C31:D31"/>
    <mergeCell ref="C37:D37"/>
    <mergeCell ref="C43:D43"/>
    <mergeCell ref="A12:A18"/>
    <mergeCell ref="C12:D12"/>
    <mergeCell ref="E12:F12"/>
    <mergeCell ref="C14:D14"/>
    <mergeCell ref="E14:F14"/>
    <mergeCell ref="C15:D15"/>
    <mergeCell ref="E15:F15"/>
    <mergeCell ref="C16:D16"/>
    <mergeCell ref="E16:F16"/>
    <mergeCell ref="E17:F17"/>
    <mergeCell ref="C8:G8"/>
    <mergeCell ref="A2:D2"/>
    <mergeCell ref="A3:D3"/>
    <mergeCell ref="A4:D4"/>
    <mergeCell ref="A5:D5"/>
    <mergeCell ref="C7:G7"/>
  </mergeCells>
  <printOptions horizontalCentered="1"/>
  <pageMargins left="0.17" right="0.21000000000000002" top="0.35" bottom="0.17" header="0.31496062992125984" footer="0.31496062992125984"/>
  <pageSetup paperSize="9" scale="6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sheetPr>
  <dimension ref="A1:O41"/>
  <sheetViews>
    <sheetView showGridLines="0" view="pageBreakPreview" topLeftCell="A7" zoomScale="110" zoomScaleNormal="100" zoomScaleSheetLayoutView="110" workbookViewId="0">
      <selection activeCell="D15" sqref="D15:K32"/>
    </sheetView>
  </sheetViews>
  <sheetFormatPr baseColWidth="10" defaultColWidth="11.42578125" defaultRowHeight="12.75" x14ac:dyDescent="0.2"/>
  <cols>
    <col min="1" max="1" width="44.28515625" style="60" customWidth="1"/>
    <col min="2" max="2" width="15.5703125" style="60" hidden="1" customWidth="1"/>
    <col min="3" max="3" width="13" style="60" hidden="1" customWidth="1"/>
    <col min="4" max="7" width="19.5703125" style="60" bestFit="1" customWidth="1"/>
    <col min="8" max="8" width="2.140625" style="60" customWidth="1"/>
    <col min="9" max="9" width="13" style="60" hidden="1" customWidth="1"/>
    <col min="10" max="11" width="19.5703125" style="60" bestFit="1" customWidth="1"/>
    <col min="12" max="12" width="39.5703125" style="60" customWidth="1"/>
    <col min="13" max="13" width="5.7109375" style="60" customWidth="1"/>
    <col min="14" max="16384" width="11.42578125" style="60"/>
  </cols>
  <sheetData>
    <row r="1" spans="1:15" x14ac:dyDescent="0.2">
      <c r="A1" s="59" t="s">
        <v>65</v>
      </c>
      <c r="B1" s="857" t="s">
        <v>438</v>
      </c>
      <c r="C1" s="858"/>
      <c r="D1" s="857" t="s">
        <v>33</v>
      </c>
      <c r="E1" s="858"/>
    </row>
    <row r="2" spans="1:15" x14ac:dyDescent="0.2">
      <c r="A2" s="59" t="s">
        <v>67</v>
      </c>
      <c r="B2" s="857">
        <v>2025</v>
      </c>
      <c r="C2" s="858"/>
      <c r="D2" s="857">
        <v>2025</v>
      </c>
      <c r="E2" s="858"/>
    </row>
    <row r="3" spans="1:15" x14ac:dyDescent="0.2">
      <c r="A3" s="59" t="s">
        <v>68</v>
      </c>
      <c r="B3" s="857" t="s">
        <v>69</v>
      </c>
      <c r="C3" s="858"/>
      <c r="D3" s="857" t="s">
        <v>69</v>
      </c>
      <c r="E3" s="858"/>
    </row>
    <row r="4" spans="1:15" ht="18" x14ac:dyDescent="0.2">
      <c r="A4" s="59" t="s">
        <v>70</v>
      </c>
      <c r="B4" s="859">
        <v>45643</v>
      </c>
      <c r="C4" s="860"/>
      <c r="D4" s="859">
        <v>45643</v>
      </c>
      <c r="E4" s="860"/>
      <c r="F4" s="713"/>
      <c r="G4" s="713"/>
      <c r="H4" s="714"/>
    </row>
    <row r="5" spans="1:15" ht="18" x14ac:dyDescent="0.2">
      <c r="A5" s="715" t="s">
        <v>34</v>
      </c>
      <c r="B5" s="715"/>
      <c r="C5" s="715"/>
      <c r="D5" s="715"/>
      <c r="E5" s="715"/>
      <c r="F5" s="714"/>
      <c r="G5" s="714"/>
      <c r="H5" s="714"/>
      <c r="I5" s="713"/>
      <c r="J5" s="713"/>
      <c r="K5" s="713"/>
      <c r="L5" s="714"/>
    </row>
    <row r="6" spans="1:15" ht="15" x14ac:dyDescent="0.25">
      <c r="A6" s="64"/>
      <c r="B6" s="64"/>
      <c r="C6" s="64"/>
      <c r="D6" s="64"/>
      <c r="E6" s="64"/>
      <c r="F6" s="65"/>
      <c r="G6" s="65"/>
      <c r="H6" s="65"/>
      <c r="I6" s="66"/>
      <c r="J6" s="66"/>
      <c r="K6" s="66"/>
      <c r="L6" s="65"/>
    </row>
    <row r="7" spans="1:15" ht="15" x14ac:dyDescent="0.2">
      <c r="A7" s="67"/>
      <c r="B7" s="67"/>
      <c r="C7" s="67"/>
      <c r="D7" s="67"/>
      <c r="E7" s="67"/>
      <c r="F7" s="68"/>
      <c r="G7" s="68"/>
      <c r="H7" s="68"/>
      <c r="I7" s="69"/>
      <c r="J7" s="69"/>
      <c r="K7" s="69"/>
      <c r="L7" s="68"/>
    </row>
    <row r="8" spans="1:15" ht="23.25" x14ac:dyDescent="0.2">
      <c r="A8" s="70" t="s">
        <v>2</v>
      </c>
      <c r="B8" s="70"/>
      <c r="C8" s="70"/>
      <c r="D8" s="70"/>
      <c r="E8" s="70"/>
      <c r="F8" s="71"/>
      <c r="G8" s="71"/>
      <c r="H8" s="71"/>
      <c r="I8" s="72"/>
      <c r="J8" s="72"/>
      <c r="K8" s="72"/>
      <c r="L8" s="73"/>
    </row>
    <row r="9" spans="1:15" ht="23.25" x14ac:dyDescent="0.2">
      <c r="A9" s="74"/>
      <c r="B9" s="74"/>
      <c r="C9" s="74"/>
      <c r="D9" s="74"/>
      <c r="E9" s="74"/>
      <c r="F9" s="74"/>
      <c r="G9" s="74"/>
      <c r="H9" s="74"/>
      <c r="I9" s="75"/>
      <c r="J9" s="75"/>
      <c r="K9" s="75"/>
      <c r="L9" s="74"/>
    </row>
    <row r="10" spans="1:15" ht="15.75" x14ac:dyDescent="0.2">
      <c r="A10" s="76" t="s">
        <v>35</v>
      </c>
      <c r="B10" s="76"/>
      <c r="C10" s="76"/>
      <c r="D10" s="76"/>
      <c r="E10" s="76"/>
      <c r="F10" s="77"/>
      <c r="G10" s="77"/>
      <c r="H10" s="77"/>
      <c r="I10" s="78"/>
      <c r="J10" s="78"/>
      <c r="K10" s="78"/>
      <c r="L10" s="68"/>
    </row>
    <row r="11" spans="1:15" ht="15.75" x14ac:dyDescent="0.2">
      <c r="A11" s="79"/>
      <c r="B11" s="79"/>
      <c r="C11" s="79"/>
      <c r="D11" s="79"/>
      <c r="E11" s="79"/>
      <c r="F11" s="68"/>
      <c r="G11" s="68"/>
      <c r="H11" s="68"/>
      <c r="I11" s="69"/>
      <c r="J11" s="69"/>
      <c r="K11" s="69"/>
      <c r="L11" s="68"/>
    </row>
    <row r="12" spans="1:15" ht="15.75" x14ac:dyDescent="0.2">
      <c r="A12" s="861" t="s">
        <v>36</v>
      </c>
      <c r="B12" s="862"/>
      <c r="C12" s="862"/>
      <c r="D12" s="862"/>
      <c r="E12" s="862"/>
      <c r="F12" s="862"/>
      <c r="G12" s="863"/>
      <c r="H12" s="80"/>
      <c r="I12" s="861" t="s">
        <v>37</v>
      </c>
      <c r="J12" s="862"/>
      <c r="K12" s="862"/>
      <c r="L12" s="863"/>
    </row>
    <row r="13" spans="1:15" ht="37.5" customHeight="1" x14ac:dyDescent="0.2">
      <c r="A13" s="81"/>
      <c r="B13" s="864" t="s">
        <v>38</v>
      </c>
      <c r="C13" s="865"/>
      <c r="D13" s="864" t="s">
        <v>39</v>
      </c>
      <c r="E13" s="865"/>
      <c r="F13" s="866" t="s">
        <v>40</v>
      </c>
      <c r="G13" s="867"/>
      <c r="H13" s="80"/>
      <c r="I13" s="82" t="s">
        <v>38</v>
      </c>
      <c r="J13" s="82" t="s">
        <v>39</v>
      </c>
      <c r="K13" s="83" t="s">
        <v>40</v>
      </c>
      <c r="L13" s="84"/>
    </row>
    <row r="14" spans="1:15" ht="15.75" x14ac:dyDescent="0.2">
      <c r="A14" s="85"/>
      <c r="B14" s="86" t="s">
        <v>41</v>
      </c>
      <c r="C14" s="86" t="s">
        <v>42</v>
      </c>
      <c r="D14" s="86" t="s">
        <v>41</v>
      </c>
      <c r="E14" s="86" t="s">
        <v>42</v>
      </c>
      <c r="F14" s="86" t="s">
        <v>41</v>
      </c>
      <c r="G14" s="86" t="s">
        <v>42</v>
      </c>
      <c r="H14" s="87"/>
      <c r="I14" s="82"/>
      <c r="J14" s="82" t="s">
        <v>43</v>
      </c>
      <c r="K14" s="82" t="s">
        <v>43</v>
      </c>
      <c r="L14" s="84"/>
      <c r="M14" s="88"/>
      <c r="N14" s="88"/>
      <c r="O14" s="89"/>
    </row>
    <row r="15" spans="1:15" ht="15" x14ac:dyDescent="0.2">
      <c r="A15" s="90" t="s">
        <v>44</v>
      </c>
      <c r="B15" s="91">
        <v>50493588</v>
      </c>
      <c r="C15" s="91">
        <v>50493588</v>
      </c>
      <c r="D15" s="718">
        <v>58241296</v>
      </c>
      <c r="E15" s="718">
        <v>58241296</v>
      </c>
      <c r="F15" s="718">
        <v>58398256</v>
      </c>
      <c r="G15" s="718">
        <v>58398256</v>
      </c>
      <c r="H15" s="719"/>
      <c r="I15" s="718">
        <v>59195674</v>
      </c>
      <c r="J15" s="718">
        <v>66746419</v>
      </c>
      <c r="K15" s="718">
        <v>66189276.590000004</v>
      </c>
      <c r="L15" s="93" t="s">
        <v>45</v>
      </c>
    </row>
    <row r="16" spans="1:15" ht="14.25" x14ac:dyDescent="0.2">
      <c r="A16" s="94" t="s">
        <v>46</v>
      </c>
      <c r="B16" s="95">
        <v>14117501</v>
      </c>
      <c r="C16" s="95">
        <v>14117501</v>
      </c>
      <c r="D16" s="720">
        <v>16079864</v>
      </c>
      <c r="E16" s="720">
        <v>16079864</v>
      </c>
      <c r="F16" s="720">
        <v>15045692</v>
      </c>
      <c r="G16" s="720">
        <v>15045692</v>
      </c>
      <c r="H16" s="719"/>
      <c r="I16" s="721">
        <v>51437101</v>
      </c>
      <c r="J16" s="722">
        <v>57294835</v>
      </c>
      <c r="K16" s="721">
        <v>56647920</v>
      </c>
      <c r="L16" s="98" t="s">
        <v>47</v>
      </c>
    </row>
    <row r="17" spans="1:12" ht="15" x14ac:dyDescent="0.2">
      <c r="A17" s="99"/>
      <c r="B17" s="91"/>
      <c r="C17" s="96"/>
      <c r="D17" s="718"/>
      <c r="E17" s="721"/>
      <c r="F17" s="718"/>
      <c r="G17" s="721"/>
      <c r="H17" s="719"/>
      <c r="I17" s="721">
        <v>10800</v>
      </c>
      <c r="J17" s="722">
        <v>624487</v>
      </c>
      <c r="K17" s="721">
        <v>0</v>
      </c>
      <c r="L17" s="98" t="s">
        <v>48</v>
      </c>
    </row>
    <row r="18" spans="1:12" ht="15" x14ac:dyDescent="0.2">
      <c r="A18" s="100"/>
      <c r="B18" s="91"/>
      <c r="C18" s="96"/>
      <c r="D18" s="718"/>
      <c r="E18" s="721"/>
      <c r="F18" s="718"/>
      <c r="G18" s="721"/>
      <c r="H18" s="719"/>
      <c r="I18" s="721">
        <v>273000</v>
      </c>
      <c r="J18" s="722">
        <v>468909</v>
      </c>
      <c r="K18" s="721">
        <v>450000</v>
      </c>
      <c r="L18" s="98" t="s">
        <v>49</v>
      </c>
    </row>
    <row r="19" spans="1:12" ht="15" x14ac:dyDescent="0.2">
      <c r="A19" s="90" t="s">
        <v>50</v>
      </c>
      <c r="B19" s="91">
        <v>9583556</v>
      </c>
      <c r="C19" s="91">
        <v>9338934</v>
      </c>
      <c r="D19" s="718">
        <v>11466876</v>
      </c>
      <c r="E19" s="718">
        <v>11446152</v>
      </c>
      <c r="F19" s="718">
        <v>11685711.760000007</v>
      </c>
      <c r="G19" s="718">
        <v>11459641.820000008</v>
      </c>
      <c r="H19" s="719"/>
      <c r="I19" s="721">
        <v>3279037</v>
      </c>
      <c r="J19" s="722">
        <v>3770225</v>
      </c>
      <c r="K19" s="721">
        <v>3434793.45</v>
      </c>
      <c r="L19" s="98" t="s">
        <v>51</v>
      </c>
    </row>
    <row r="20" spans="1:12" ht="15" x14ac:dyDescent="0.2">
      <c r="A20" s="99"/>
      <c r="B20" s="99"/>
      <c r="C20" s="99"/>
      <c r="D20" s="723"/>
      <c r="E20" s="723"/>
      <c r="F20" s="718"/>
      <c r="G20" s="721"/>
      <c r="H20" s="719"/>
      <c r="I20" s="721">
        <v>4195736</v>
      </c>
      <c r="J20" s="722">
        <v>4587963</v>
      </c>
      <c r="K20" s="721">
        <v>5656563.1399999997</v>
      </c>
      <c r="L20" s="98" t="s">
        <v>52</v>
      </c>
    </row>
    <row r="21" spans="1:12" ht="15" x14ac:dyDescent="0.2">
      <c r="A21" s="99"/>
      <c r="B21" s="99"/>
      <c r="C21" s="99"/>
      <c r="D21" s="723"/>
      <c r="E21" s="723"/>
      <c r="F21" s="718"/>
      <c r="G21" s="722"/>
      <c r="H21" s="719"/>
      <c r="I21" s="722"/>
      <c r="J21" s="722"/>
      <c r="K21" s="722"/>
      <c r="L21" s="98"/>
    </row>
    <row r="22" spans="1:12" ht="15" x14ac:dyDescent="0.2">
      <c r="A22" s="90" t="s">
        <v>53</v>
      </c>
      <c r="B22" s="91">
        <v>4391915</v>
      </c>
      <c r="C22" s="91">
        <v>4451915</v>
      </c>
      <c r="D22" s="718">
        <v>2880532</v>
      </c>
      <c r="E22" s="718">
        <v>2280532</v>
      </c>
      <c r="F22" s="718">
        <v>3325989.77</v>
      </c>
      <c r="G22" s="718">
        <v>2925989.77</v>
      </c>
      <c r="H22" s="719"/>
      <c r="I22" s="724">
        <v>3011000</v>
      </c>
      <c r="J22" s="724">
        <v>1815845</v>
      </c>
      <c r="K22" s="724">
        <v>2293780</v>
      </c>
      <c r="L22" s="93" t="s">
        <v>54</v>
      </c>
    </row>
    <row r="23" spans="1:12" ht="14.25" x14ac:dyDescent="0.2">
      <c r="A23" s="99"/>
      <c r="B23" s="102"/>
      <c r="C23" s="102"/>
      <c r="D23" s="725"/>
      <c r="E23" s="725"/>
      <c r="F23" s="722"/>
      <c r="G23" s="722"/>
      <c r="H23" s="719"/>
      <c r="I23" s="721">
        <v>0</v>
      </c>
      <c r="J23" s="721">
        <v>50000</v>
      </c>
      <c r="K23" s="721">
        <v>300000</v>
      </c>
      <c r="L23" s="103" t="s">
        <v>55</v>
      </c>
    </row>
    <row r="24" spans="1:12" ht="14.25" x14ac:dyDescent="0.2">
      <c r="D24" s="723"/>
      <c r="E24" s="723"/>
      <c r="F24" s="723"/>
      <c r="G24" s="723"/>
      <c r="H24" s="719"/>
      <c r="I24" s="721">
        <v>3011000</v>
      </c>
      <c r="J24" s="721">
        <v>1765845</v>
      </c>
      <c r="K24" s="721">
        <v>1993780</v>
      </c>
      <c r="L24" s="103" t="s">
        <v>56</v>
      </c>
    </row>
    <row r="25" spans="1:12" ht="14.25" x14ac:dyDescent="0.2">
      <c r="A25" s="99"/>
      <c r="B25" s="102"/>
      <c r="C25" s="102"/>
      <c r="D25" s="725"/>
      <c r="E25" s="725"/>
      <c r="F25" s="722"/>
      <c r="G25" s="722"/>
      <c r="H25" s="719"/>
      <c r="I25" s="721">
        <v>0</v>
      </c>
      <c r="J25" s="721">
        <v>0</v>
      </c>
      <c r="K25" s="721">
        <v>0</v>
      </c>
      <c r="L25" s="103" t="s">
        <v>57</v>
      </c>
    </row>
    <row r="26" spans="1:12" ht="12.75" hidden="1" customHeight="1" x14ac:dyDescent="0.2">
      <c r="A26" s="100"/>
      <c r="B26" s="104"/>
      <c r="C26" s="104"/>
      <c r="D26" s="726"/>
      <c r="E26" s="726"/>
      <c r="F26" s="727"/>
      <c r="G26" s="727"/>
      <c r="H26" s="728"/>
      <c r="I26" s="727"/>
      <c r="J26" s="729"/>
      <c r="K26" s="729"/>
    </row>
    <row r="27" spans="1:12" ht="98.25" hidden="1" customHeight="1" x14ac:dyDescent="0.2">
      <c r="A27" s="100" t="s">
        <v>58</v>
      </c>
      <c r="B27" s="104"/>
      <c r="C27" s="104"/>
      <c r="D27" s="726"/>
      <c r="E27" s="726"/>
      <c r="F27" s="727"/>
      <c r="G27" s="727"/>
      <c r="H27" s="729"/>
      <c r="I27" s="727"/>
      <c r="J27" s="730"/>
      <c r="K27" s="730"/>
      <c r="L27" s="103"/>
    </row>
    <row r="28" spans="1:12" ht="12.75" hidden="1" customHeight="1" x14ac:dyDescent="0.2">
      <c r="A28" s="100"/>
      <c r="B28" s="104"/>
      <c r="C28" s="104"/>
      <c r="D28" s="726"/>
      <c r="E28" s="726"/>
      <c r="F28" s="731"/>
      <c r="G28" s="731"/>
      <c r="H28" s="732"/>
      <c r="I28" s="733"/>
      <c r="J28" s="733"/>
      <c r="K28" s="733"/>
      <c r="L28" s="103"/>
    </row>
    <row r="29" spans="1:12" s="117" customFormat="1" ht="15" x14ac:dyDescent="0.25">
      <c r="A29" s="112" t="s">
        <v>59</v>
      </c>
      <c r="B29" s="113">
        <v>64469059</v>
      </c>
      <c r="C29" s="113">
        <v>64284437</v>
      </c>
      <c r="D29" s="734">
        <v>72588704</v>
      </c>
      <c r="E29" s="734">
        <v>71967980</v>
      </c>
      <c r="F29" s="734">
        <v>73409957.530000001</v>
      </c>
      <c r="G29" s="734">
        <v>72783887.590000004</v>
      </c>
      <c r="H29" s="735"/>
      <c r="I29" s="736">
        <v>62206674</v>
      </c>
      <c r="J29" s="736">
        <v>68562264</v>
      </c>
      <c r="K29" s="736">
        <v>68483056.590000004</v>
      </c>
      <c r="L29" s="116" t="s">
        <v>60</v>
      </c>
    </row>
    <row r="30" spans="1:12" s="117" customFormat="1" ht="15" customHeight="1" x14ac:dyDescent="0.25">
      <c r="A30" s="118"/>
      <c r="B30" s="118"/>
      <c r="C30" s="118"/>
      <c r="D30" s="737"/>
      <c r="E30" s="737"/>
      <c r="F30" s="738"/>
      <c r="G30" s="738"/>
      <c r="H30" s="739"/>
      <c r="I30" s="740"/>
      <c r="J30" s="740"/>
      <c r="K30" s="740"/>
      <c r="L30" s="122"/>
    </row>
    <row r="31" spans="1:12" s="117" customFormat="1" ht="15" customHeight="1" x14ac:dyDescent="0.25">
      <c r="A31" s="118"/>
      <c r="B31" s="118"/>
      <c r="C31" s="118"/>
      <c r="D31" s="737"/>
      <c r="E31" s="737"/>
      <c r="F31" s="738"/>
      <c r="G31" s="738"/>
      <c r="H31" s="739"/>
      <c r="I31" s="740"/>
      <c r="J31" s="740"/>
      <c r="K31" s="740"/>
      <c r="L31" s="122"/>
    </row>
    <row r="32" spans="1:12" s="117" customFormat="1" ht="27.6" customHeight="1" x14ac:dyDescent="0.25">
      <c r="A32" s="123" t="s">
        <v>61</v>
      </c>
      <c r="B32" s="113"/>
      <c r="C32" s="113">
        <v>0</v>
      </c>
      <c r="D32" s="734">
        <v>0</v>
      </c>
      <c r="E32" s="734">
        <v>0</v>
      </c>
      <c r="F32" s="734">
        <v>0</v>
      </c>
      <c r="G32" s="734">
        <v>0</v>
      </c>
      <c r="H32" s="741"/>
      <c r="I32" s="742">
        <v>2077763</v>
      </c>
      <c r="J32" s="742">
        <v>3405716</v>
      </c>
      <c r="K32" s="742">
        <v>4300831</v>
      </c>
      <c r="L32" s="116" t="s">
        <v>62</v>
      </c>
    </row>
    <row r="33" spans="1:11" x14ac:dyDescent="0.2">
      <c r="A33" s="126" t="s">
        <v>63</v>
      </c>
      <c r="B33" s="126"/>
      <c r="C33" s="126"/>
      <c r="D33" s="126"/>
      <c r="E33" s="126"/>
    </row>
    <row r="34" spans="1:11" x14ac:dyDescent="0.2">
      <c r="A34" s="126" t="s">
        <v>64</v>
      </c>
      <c r="B34" s="126"/>
      <c r="C34" s="126"/>
      <c r="D34" s="126"/>
      <c r="E34" s="126"/>
    </row>
    <row r="36" spans="1:11" x14ac:dyDescent="0.2">
      <c r="F36" s="127"/>
      <c r="G36" s="127"/>
    </row>
    <row r="40" spans="1:11" x14ac:dyDescent="0.2">
      <c r="I40" s="128"/>
      <c r="J40" s="128"/>
      <c r="K40" s="128"/>
    </row>
    <row r="41" spans="1:11" x14ac:dyDescent="0.2">
      <c r="I41" s="128"/>
      <c r="J41" s="128"/>
      <c r="K41" s="128"/>
    </row>
  </sheetData>
  <mergeCells count="13">
    <mergeCell ref="B4:C4"/>
    <mergeCell ref="D4:E4"/>
    <mergeCell ref="A12:G12"/>
    <mergeCell ref="I12:L12"/>
    <mergeCell ref="B13:C13"/>
    <mergeCell ref="D13:E13"/>
    <mergeCell ref="F13:G13"/>
    <mergeCell ref="B1:C1"/>
    <mergeCell ref="D1:E1"/>
    <mergeCell ref="B2:C2"/>
    <mergeCell ref="D2:E2"/>
    <mergeCell ref="B3:C3"/>
    <mergeCell ref="D3:E3"/>
  </mergeCells>
  <pageMargins left="0.7" right="0.7" top="0.75" bottom="0.75" header="0.3" footer="0.3"/>
  <pageSetup paperSize="9" scale="5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sheetPr>
  <dimension ref="A1:L41"/>
  <sheetViews>
    <sheetView showGridLines="0" zoomScale="90" zoomScaleNormal="90" workbookViewId="0">
      <selection sqref="A1:XFD1048576"/>
    </sheetView>
  </sheetViews>
  <sheetFormatPr baseColWidth="10" defaultColWidth="11.42578125" defaultRowHeight="12.75" x14ac:dyDescent="0.2"/>
  <cols>
    <col min="1" max="1" width="44.28515625" style="60" customWidth="1"/>
    <col min="2" max="2" width="15.5703125" style="60" customWidth="1"/>
    <col min="3" max="3" width="16.7109375" style="60" customWidth="1"/>
    <col min="4" max="5" width="15.5703125" style="60" customWidth="1"/>
    <col min="6" max="6" width="2.140625" style="60" customWidth="1"/>
    <col min="7" max="7" width="12.140625" style="60" bestFit="1" customWidth="1"/>
    <col min="8" max="8" width="12" style="60" bestFit="1" customWidth="1"/>
    <col min="9" max="9" width="39.5703125" style="60" customWidth="1"/>
    <col min="10" max="10" width="5.7109375" style="60" customWidth="1"/>
    <col min="11" max="16384" width="11.42578125" style="60"/>
  </cols>
  <sheetData>
    <row r="1" spans="1:12" x14ac:dyDescent="0.2">
      <c r="A1" s="59" t="s">
        <v>65</v>
      </c>
      <c r="B1" s="794" t="s">
        <v>66</v>
      </c>
      <c r="C1" s="794"/>
      <c r="D1" s="794"/>
    </row>
    <row r="2" spans="1:12" x14ac:dyDescent="0.2">
      <c r="A2" s="59" t="s">
        <v>67</v>
      </c>
      <c r="B2" s="794">
        <v>2025</v>
      </c>
      <c r="C2" s="794"/>
      <c r="D2" s="794"/>
    </row>
    <row r="3" spans="1:12" x14ac:dyDescent="0.2">
      <c r="A3" s="59" t="s">
        <v>68</v>
      </c>
      <c r="B3" s="794" t="s">
        <v>69</v>
      </c>
      <c r="C3" s="794"/>
      <c r="D3" s="794"/>
    </row>
    <row r="4" spans="1:12" ht="18" x14ac:dyDescent="0.2">
      <c r="A4" s="59" t="s">
        <v>70</v>
      </c>
      <c r="B4" s="795">
        <v>45643</v>
      </c>
      <c r="C4" s="795"/>
      <c r="D4" s="795"/>
      <c r="E4" s="61"/>
      <c r="F4" s="62"/>
    </row>
    <row r="5" spans="1:12" ht="18" x14ac:dyDescent="0.2">
      <c r="A5" s="63" t="s">
        <v>34</v>
      </c>
      <c r="B5" s="63"/>
      <c r="C5" s="63"/>
      <c r="D5" s="62"/>
      <c r="E5" s="62"/>
      <c r="F5" s="62"/>
      <c r="G5" s="61"/>
      <c r="H5" s="61"/>
      <c r="I5" s="62"/>
    </row>
    <row r="6" spans="1:12" ht="15" x14ac:dyDescent="0.25">
      <c r="A6" s="64"/>
      <c r="B6" s="64"/>
      <c r="C6" s="64"/>
      <c r="D6" s="65"/>
      <c r="E6" s="65"/>
      <c r="F6" s="65"/>
      <c r="G6" s="66"/>
      <c r="H6" s="66"/>
      <c r="I6" s="65"/>
    </row>
    <row r="7" spans="1:12" ht="15" x14ac:dyDescent="0.2">
      <c r="A7" s="67"/>
      <c r="B7" s="67"/>
      <c r="C7" s="67"/>
      <c r="D7" s="68"/>
      <c r="E7" s="68"/>
      <c r="F7" s="68"/>
      <c r="G7" s="69"/>
      <c r="H7" s="69"/>
      <c r="I7" s="68"/>
    </row>
    <row r="8" spans="1:12" ht="23.25" x14ac:dyDescent="0.2">
      <c r="A8" s="70" t="s">
        <v>2</v>
      </c>
      <c r="B8" s="70"/>
      <c r="C8" s="70"/>
      <c r="D8" s="71"/>
      <c r="E8" s="71"/>
      <c r="F8" s="71"/>
      <c r="G8" s="72"/>
      <c r="H8" s="72"/>
      <c r="I8" s="73"/>
    </row>
    <row r="9" spans="1:12" ht="23.25" x14ac:dyDescent="0.2">
      <c r="A9" s="74"/>
      <c r="B9" s="74"/>
      <c r="C9" s="74"/>
      <c r="D9" s="74"/>
      <c r="E9" s="74"/>
      <c r="F9" s="74"/>
      <c r="G9" s="75"/>
      <c r="H9" s="75"/>
      <c r="I9" s="74"/>
    </row>
    <row r="10" spans="1:12" ht="15.75" x14ac:dyDescent="0.2">
      <c r="A10" s="76" t="s">
        <v>35</v>
      </c>
      <c r="B10" s="76"/>
      <c r="C10" s="76"/>
      <c r="D10" s="77"/>
      <c r="E10" s="77"/>
      <c r="F10" s="77"/>
      <c r="G10" s="78"/>
      <c r="H10" s="78"/>
      <c r="I10" s="68"/>
    </row>
    <row r="11" spans="1:12" ht="15.75" x14ac:dyDescent="0.2">
      <c r="A11" s="79"/>
      <c r="B11" s="79"/>
      <c r="C11" s="79"/>
      <c r="D11" s="68"/>
      <c r="E11" s="68"/>
      <c r="F11" s="68"/>
      <c r="G11" s="69"/>
      <c r="H11" s="69"/>
      <c r="I11" s="68"/>
    </row>
    <row r="12" spans="1:12" ht="15.75" x14ac:dyDescent="0.2">
      <c r="A12" s="868" t="s">
        <v>36</v>
      </c>
      <c r="B12" s="868"/>
      <c r="C12" s="868"/>
      <c r="D12" s="868"/>
      <c r="E12" s="868"/>
      <c r="F12" s="80"/>
      <c r="G12" s="868" t="s">
        <v>37</v>
      </c>
      <c r="H12" s="868"/>
      <c r="I12" s="868"/>
    </row>
    <row r="13" spans="1:12" ht="25.5" x14ac:dyDescent="0.2">
      <c r="A13" s="81"/>
      <c r="B13" s="869" t="s">
        <v>39</v>
      </c>
      <c r="C13" s="869"/>
      <c r="D13" s="870" t="s">
        <v>40</v>
      </c>
      <c r="E13" s="870"/>
      <c r="F13" s="80"/>
      <c r="G13" s="82" t="s">
        <v>71</v>
      </c>
      <c r="H13" s="83" t="s">
        <v>40</v>
      </c>
      <c r="I13" s="84"/>
    </row>
    <row r="14" spans="1:12" ht="15.75" x14ac:dyDescent="0.2">
      <c r="A14" s="85"/>
      <c r="B14" s="86" t="s">
        <v>41</v>
      </c>
      <c r="C14" s="86" t="s">
        <v>42</v>
      </c>
      <c r="D14" s="86" t="s">
        <v>41</v>
      </c>
      <c r="E14" s="86" t="s">
        <v>42</v>
      </c>
      <c r="F14" s="87"/>
      <c r="G14" s="82"/>
      <c r="H14" s="82"/>
      <c r="I14" s="84"/>
      <c r="J14" s="88"/>
      <c r="K14" s="88"/>
      <c r="L14" s="89"/>
    </row>
    <row r="15" spans="1:12" x14ac:dyDescent="0.2">
      <c r="A15" s="90" t="s">
        <v>44</v>
      </c>
      <c r="B15" s="91">
        <v>5000</v>
      </c>
      <c r="C15" s="91">
        <v>5000</v>
      </c>
      <c r="D15" s="91">
        <v>21000</v>
      </c>
      <c r="E15" s="91">
        <v>21000</v>
      </c>
      <c r="F15" s="92"/>
      <c r="G15" s="91">
        <v>12000</v>
      </c>
      <c r="H15" s="91">
        <v>35000</v>
      </c>
      <c r="I15" s="93" t="s">
        <v>45</v>
      </c>
    </row>
    <row r="16" spans="1:12" x14ac:dyDescent="0.2">
      <c r="A16" s="94" t="s">
        <v>46</v>
      </c>
      <c r="B16" s="95"/>
      <c r="C16" s="95"/>
      <c r="D16" s="95"/>
      <c r="E16" s="95"/>
      <c r="F16" s="92"/>
      <c r="G16" s="96"/>
      <c r="H16" s="96"/>
      <c r="I16" s="98" t="s">
        <v>47</v>
      </c>
    </row>
    <row r="17" spans="1:9" x14ac:dyDescent="0.2">
      <c r="A17" s="99"/>
      <c r="B17" s="91"/>
      <c r="C17" s="96"/>
      <c r="D17" s="91"/>
      <c r="E17" s="96"/>
      <c r="F17" s="92"/>
      <c r="G17" s="96"/>
      <c r="H17" s="96"/>
      <c r="I17" s="98" t="s">
        <v>48</v>
      </c>
    </row>
    <row r="18" spans="1:9" x14ac:dyDescent="0.2">
      <c r="A18" s="100"/>
      <c r="B18" s="91"/>
      <c r="C18" s="96"/>
      <c r="D18" s="91"/>
      <c r="E18" s="96"/>
      <c r="F18" s="92"/>
      <c r="G18" s="96"/>
      <c r="H18" s="96"/>
      <c r="I18" s="98" t="s">
        <v>49</v>
      </c>
    </row>
    <row r="19" spans="1:9" x14ac:dyDescent="0.2">
      <c r="A19" s="90" t="s">
        <v>50</v>
      </c>
      <c r="B19" s="91">
        <v>18000</v>
      </c>
      <c r="C19" s="91">
        <v>18000</v>
      </c>
      <c r="D19" s="91">
        <v>3000</v>
      </c>
      <c r="E19" s="91">
        <v>3000</v>
      </c>
      <c r="F19" s="92"/>
      <c r="G19" s="96"/>
      <c r="H19" s="96"/>
      <c r="I19" s="98" t="s">
        <v>51</v>
      </c>
    </row>
    <row r="20" spans="1:9" x14ac:dyDescent="0.2">
      <c r="A20" s="99"/>
      <c r="B20" s="99"/>
      <c r="C20" s="99"/>
      <c r="D20" s="91"/>
      <c r="E20" s="96"/>
      <c r="F20" s="92"/>
      <c r="G20" s="96">
        <v>12000</v>
      </c>
      <c r="H20" s="96">
        <v>35000</v>
      </c>
      <c r="I20" s="98" t="s">
        <v>52</v>
      </c>
    </row>
    <row r="21" spans="1:9" x14ac:dyDescent="0.2">
      <c r="A21" s="99"/>
      <c r="B21" s="99"/>
      <c r="C21" s="99"/>
      <c r="D21" s="91"/>
      <c r="E21" s="97"/>
      <c r="F21" s="92"/>
      <c r="G21" s="97"/>
      <c r="H21" s="97"/>
      <c r="I21" s="98"/>
    </row>
    <row r="22" spans="1:9" x14ac:dyDescent="0.2">
      <c r="A22" s="99"/>
      <c r="B22" s="99"/>
      <c r="C22" s="99"/>
      <c r="D22" s="91"/>
      <c r="E22" s="91"/>
      <c r="F22" s="92"/>
      <c r="G22" s="101">
        <v>0</v>
      </c>
      <c r="H22" s="101">
        <v>0</v>
      </c>
      <c r="I22" s="93" t="s">
        <v>54</v>
      </c>
    </row>
    <row r="23" spans="1:9" x14ac:dyDescent="0.2">
      <c r="A23" s="99"/>
      <c r="B23" s="102"/>
      <c r="C23" s="102"/>
      <c r="D23" s="91"/>
      <c r="E23" s="91"/>
      <c r="F23" s="92"/>
      <c r="G23" s="96"/>
      <c r="H23" s="96"/>
      <c r="I23" s="103" t="s">
        <v>55</v>
      </c>
    </row>
    <row r="24" spans="1:9" x14ac:dyDescent="0.2">
      <c r="A24" s="90" t="s">
        <v>53</v>
      </c>
      <c r="B24" s="91"/>
      <c r="C24" s="91"/>
      <c r="D24" s="91"/>
      <c r="E24" s="91"/>
      <c r="F24" s="92"/>
      <c r="G24" s="96"/>
      <c r="H24" s="96"/>
      <c r="I24" s="103" t="s">
        <v>56</v>
      </c>
    </row>
    <row r="25" spans="1:9" x14ac:dyDescent="0.2">
      <c r="A25" s="99"/>
      <c r="B25" s="102"/>
      <c r="C25" s="102"/>
      <c r="D25" s="97"/>
      <c r="E25" s="97"/>
      <c r="F25" s="92"/>
      <c r="G25" s="96"/>
      <c r="H25" s="96"/>
      <c r="I25" s="103" t="s">
        <v>57</v>
      </c>
    </row>
    <row r="26" spans="1:9" x14ac:dyDescent="0.2">
      <c r="A26" s="100"/>
      <c r="B26" s="104"/>
      <c r="C26" s="104"/>
      <c r="D26" s="105"/>
      <c r="E26" s="105"/>
      <c r="F26" s="106"/>
      <c r="G26" s="105"/>
      <c r="H26" s="107"/>
    </row>
    <row r="27" spans="1:9" ht="76.5" x14ac:dyDescent="0.2">
      <c r="A27" s="100" t="s">
        <v>58</v>
      </c>
      <c r="B27" s="104"/>
      <c r="C27" s="104"/>
      <c r="D27" s="105"/>
      <c r="E27" s="105"/>
      <c r="F27" s="107"/>
      <c r="G27" s="105"/>
      <c r="H27" s="108"/>
      <c r="I27" s="103"/>
    </row>
    <row r="28" spans="1:9" x14ac:dyDescent="0.2">
      <c r="A28" s="100"/>
      <c r="B28" s="104"/>
      <c r="C28" s="104"/>
      <c r="D28" s="109"/>
      <c r="E28" s="109"/>
      <c r="F28" s="110"/>
      <c r="G28" s="111"/>
      <c r="H28" s="111"/>
      <c r="I28" s="103"/>
    </row>
    <row r="29" spans="1:9" s="117" customFormat="1" ht="15" x14ac:dyDescent="0.25">
      <c r="A29" s="112" t="s">
        <v>59</v>
      </c>
      <c r="B29" s="113">
        <v>23000</v>
      </c>
      <c r="C29" s="113">
        <v>23000</v>
      </c>
      <c r="D29" s="113">
        <v>24000</v>
      </c>
      <c r="E29" s="113">
        <v>24000</v>
      </c>
      <c r="F29" s="114"/>
      <c r="G29" s="115">
        <v>12000</v>
      </c>
      <c r="H29" s="115">
        <v>35000</v>
      </c>
      <c r="I29" s="116" t="s">
        <v>60</v>
      </c>
    </row>
    <row r="30" spans="1:9" s="117" customFormat="1" ht="15" customHeight="1" x14ac:dyDescent="0.25">
      <c r="A30" s="118"/>
      <c r="B30" s="118"/>
      <c r="C30" s="118"/>
      <c r="D30" s="119"/>
      <c r="E30" s="119"/>
      <c r="F30" s="120"/>
      <c r="G30" s="121"/>
      <c r="H30" s="121"/>
      <c r="I30" s="122"/>
    </row>
    <row r="31" spans="1:9" s="117" customFormat="1" ht="15" customHeight="1" x14ac:dyDescent="0.25">
      <c r="A31" s="118"/>
      <c r="B31" s="118"/>
      <c r="C31" s="118"/>
      <c r="D31" s="119"/>
      <c r="E31" s="119"/>
      <c r="F31" s="120"/>
      <c r="G31" s="121"/>
      <c r="H31" s="121"/>
      <c r="I31" s="122"/>
    </row>
    <row r="32" spans="1:9" s="117" customFormat="1" ht="15" x14ac:dyDescent="0.25">
      <c r="A32" s="123" t="s">
        <v>61</v>
      </c>
      <c r="B32" s="129"/>
      <c r="C32" s="130">
        <v>0</v>
      </c>
      <c r="D32" s="131"/>
      <c r="E32" s="130">
        <v>11000</v>
      </c>
      <c r="F32" s="124"/>
      <c r="G32" s="125">
        <v>11000</v>
      </c>
      <c r="H32" s="125">
        <v>0</v>
      </c>
      <c r="I32" s="116" t="s">
        <v>62</v>
      </c>
    </row>
    <row r="33" spans="1:8" x14ac:dyDescent="0.2">
      <c r="A33" s="126" t="s">
        <v>63</v>
      </c>
      <c r="B33" s="126"/>
      <c r="C33" s="126"/>
    </row>
    <row r="34" spans="1:8" x14ac:dyDescent="0.2">
      <c r="A34" s="126" t="s">
        <v>64</v>
      </c>
      <c r="B34" s="126"/>
      <c r="C34" s="126"/>
    </row>
    <row r="40" spans="1:8" x14ac:dyDescent="0.2">
      <c r="G40" s="128"/>
      <c r="H40" s="128"/>
    </row>
    <row r="41" spans="1:8" x14ac:dyDescent="0.2">
      <c r="G41" s="128"/>
      <c r="H41" s="128"/>
    </row>
  </sheetData>
  <mergeCells count="8">
    <mergeCell ref="G12:I12"/>
    <mergeCell ref="B13:C13"/>
    <mergeCell ref="D13:E13"/>
    <mergeCell ref="B1:D1"/>
    <mergeCell ref="B2:D2"/>
    <mergeCell ref="B3:D3"/>
    <mergeCell ref="B4:D4"/>
    <mergeCell ref="A12:E12"/>
  </mergeCells>
  <pageMargins left="0.7" right="0.7" top="0.75" bottom="0.75" header="0.3" footer="0.3"/>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pageSetUpPr fitToPage="1"/>
  </sheetPr>
  <dimension ref="A1:Q58"/>
  <sheetViews>
    <sheetView showGridLines="0" topLeftCell="A42" zoomScale="70" zoomScaleNormal="70" workbookViewId="0">
      <selection activeCell="F70" sqref="F70"/>
    </sheetView>
  </sheetViews>
  <sheetFormatPr baseColWidth="10" defaultRowHeight="12.75" x14ac:dyDescent="0.25"/>
  <cols>
    <col min="1" max="1" width="79.140625" style="110" customWidth="1"/>
    <col min="2" max="10" width="18.5703125" style="110" customWidth="1"/>
    <col min="11" max="11" width="21.42578125" style="110" customWidth="1"/>
    <col min="12" max="12" width="2.140625" style="110" customWidth="1"/>
    <col min="13" max="254" width="11.42578125" style="110"/>
    <col min="255" max="255" width="1.7109375" style="110" customWidth="1"/>
    <col min="256" max="266" width="21.42578125" style="110" customWidth="1"/>
    <col min="267" max="267" width="2.140625" style="110" customWidth="1"/>
    <col min="268" max="510" width="11.42578125" style="110"/>
    <col min="511" max="511" width="1.7109375" style="110" customWidth="1"/>
    <col min="512" max="522" width="21.42578125" style="110" customWidth="1"/>
    <col min="523" max="523" width="2.140625" style="110" customWidth="1"/>
    <col min="524" max="766" width="11.42578125" style="110"/>
    <col min="767" max="767" width="1.7109375" style="110" customWidth="1"/>
    <col min="768" max="778" width="21.42578125" style="110" customWidth="1"/>
    <col min="779" max="779" width="2.140625" style="110" customWidth="1"/>
    <col min="780" max="1022" width="11.42578125" style="110"/>
    <col min="1023" max="1023" width="1.7109375" style="110" customWidth="1"/>
    <col min="1024" max="1034" width="21.42578125" style="110" customWidth="1"/>
    <col min="1035" max="1035" width="2.140625" style="110" customWidth="1"/>
    <col min="1036" max="1278" width="11.42578125" style="110"/>
    <col min="1279" max="1279" width="1.7109375" style="110" customWidth="1"/>
    <col min="1280" max="1290" width="21.42578125" style="110" customWidth="1"/>
    <col min="1291" max="1291" width="2.140625" style="110" customWidth="1"/>
    <col min="1292" max="1534" width="11.42578125" style="110"/>
    <col min="1535" max="1535" width="1.7109375" style="110" customWidth="1"/>
    <col min="1536" max="1546" width="21.42578125" style="110" customWidth="1"/>
    <col min="1547" max="1547" width="2.140625" style="110" customWidth="1"/>
    <col min="1548" max="1790" width="11.42578125" style="110"/>
    <col min="1791" max="1791" width="1.7109375" style="110" customWidth="1"/>
    <col min="1792" max="1802" width="21.42578125" style="110" customWidth="1"/>
    <col min="1803" max="1803" width="2.140625" style="110" customWidth="1"/>
    <col min="1804" max="2046" width="11.42578125" style="110"/>
    <col min="2047" max="2047" width="1.7109375" style="110" customWidth="1"/>
    <col min="2048" max="2058" width="21.42578125" style="110" customWidth="1"/>
    <col min="2059" max="2059" width="2.140625" style="110" customWidth="1"/>
    <col min="2060" max="2302" width="11.42578125" style="110"/>
    <col min="2303" max="2303" width="1.7109375" style="110" customWidth="1"/>
    <col min="2304" max="2314" width="21.42578125" style="110" customWidth="1"/>
    <col min="2315" max="2315" width="2.140625" style="110" customWidth="1"/>
    <col min="2316" max="2558" width="11.42578125" style="110"/>
    <col min="2559" max="2559" width="1.7109375" style="110" customWidth="1"/>
    <col min="2560" max="2570" width="21.42578125" style="110" customWidth="1"/>
    <col min="2571" max="2571" width="2.140625" style="110" customWidth="1"/>
    <col min="2572" max="2814" width="11.42578125" style="110"/>
    <col min="2815" max="2815" width="1.7109375" style="110" customWidth="1"/>
    <col min="2816" max="2826" width="21.42578125" style="110" customWidth="1"/>
    <col min="2827" max="2827" width="2.140625" style="110" customWidth="1"/>
    <col min="2828" max="3070" width="11.42578125" style="110"/>
    <col min="3071" max="3071" width="1.7109375" style="110" customWidth="1"/>
    <col min="3072" max="3082" width="21.42578125" style="110" customWidth="1"/>
    <col min="3083" max="3083" width="2.140625" style="110" customWidth="1"/>
    <col min="3084" max="3326" width="11.42578125" style="110"/>
    <col min="3327" max="3327" width="1.7109375" style="110" customWidth="1"/>
    <col min="3328" max="3338" width="21.42578125" style="110" customWidth="1"/>
    <col min="3339" max="3339" width="2.140625" style="110" customWidth="1"/>
    <col min="3340" max="3582" width="11.42578125" style="110"/>
    <col min="3583" max="3583" width="1.7109375" style="110" customWidth="1"/>
    <col min="3584" max="3594" width="21.42578125" style="110" customWidth="1"/>
    <col min="3595" max="3595" width="2.140625" style="110" customWidth="1"/>
    <col min="3596" max="3838" width="11.42578125" style="110"/>
    <col min="3839" max="3839" width="1.7109375" style="110" customWidth="1"/>
    <col min="3840" max="3850" width="21.42578125" style="110" customWidth="1"/>
    <col min="3851" max="3851" width="2.140625" style="110" customWidth="1"/>
    <col min="3852" max="4094" width="11.42578125" style="110"/>
    <col min="4095" max="4095" width="1.7109375" style="110" customWidth="1"/>
    <col min="4096" max="4106" width="21.42578125" style="110" customWidth="1"/>
    <col min="4107" max="4107" width="2.140625" style="110" customWidth="1"/>
    <col min="4108" max="4350" width="11.42578125" style="110"/>
    <col min="4351" max="4351" width="1.7109375" style="110" customWidth="1"/>
    <col min="4352" max="4362" width="21.42578125" style="110" customWidth="1"/>
    <col min="4363" max="4363" width="2.140625" style="110" customWidth="1"/>
    <col min="4364" max="4606" width="11.42578125" style="110"/>
    <col min="4607" max="4607" width="1.7109375" style="110" customWidth="1"/>
    <col min="4608" max="4618" width="21.42578125" style="110" customWidth="1"/>
    <col min="4619" max="4619" width="2.140625" style="110" customWidth="1"/>
    <col min="4620" max="4862" width="11.42578125" style="110"/>
    <col min="4863" max="4863" width="1.7109375" style="110" customWidth="1"/>
    <col min="4864" max="4874" width="21.42578125" style="110" customWidth="1"/>
    <col min="4875" max="4875" width="2.140625" style="110" customWidth="1"/>
    <col min="4876" max="5118" width="11.42578125" style="110"/>
    <col min="5119" max="5119" width="1.7109375" style="110" customWidth="1"/>
    <col min="5120" max="5130" width="21.42578125" style="110" customWidth="1"/>
    <col min="5131" max="5131" width="2.140625" style="110" customWidth="1"/>
    <col min="5132" max="5374" width="11.42578125" style="110"/>
    <col min="5375" max="5375" width="1.7109375" style="110" customWidth="1"/>
    <col min="5376" max="5386" width="21.42578125" style="110" customWidth="1"/>
    <col min="5387" max="5387" width="2.140625" style="110" customWidth="1"/>
    <col min="5388" max="5630" width="11.42578125" style="110"/>
    <col min="5631" max="5631" width="1.7109375" style="110" customWidth="1"/>
    <col min="5632" max="5642" width="21.42578125" style="110" customWidth="1"/>
    <col min="5643" max="5643" width="2.140625" style="110" customWidth="1"/>
    <col min="5644" max="5886" width="11.42578125" style="110"/>
    <col min="5887" max="5887" width="1.7109375" style="110" customWidth="1"/>
    <col min="5888" max="5898" width="21.42578125" style="110" customWidth="1"/>
    <col min="5899" max="5899" width="2.140625" style="110" customWidth="1"/>
    <col min="5900" max="6142" width="11.42578125" style="110"/>
    <col min="6143" max="6143" width="1.7109375" style="110" customWidth="1"/>
    <col min="6144" max="6154" width="21.42578125" style="110" customWidth="1"/>
    <col min="6155" max="6155" width="2.140625" style="110" customWidth="1"/>
    <col min="6156" max="6398" width="11.42578125" style="110"/>
    <col min="6399" max="6399" width="1.7109375" style="110" customWidth="1"/>
    <col min="6400" max="6410" width="21.42578125" style="110" customWidth="1"/>
    <col min="6411" max="6411" width="2.140625" style="110" customWidth="1"/>
    <col min="6412" max="6654" width="11.42578125" style="110"/>
    <col min="6655" max="6655" width="1.7109375" style="110" customWidth="1"/>
    <col min="6656" max="6666" width="21.42578125" style="110" customWidth="1"/>
    <col min="6667" max="6667" width="2.140625" style="110" customWidth="1"/>
    <col min="6668" max="6910" width="11.42578125" style="110"/>
    <col min="6911" max="6911" width="1.7109375" style="110" customWidth="1"/>
    <col min="6912" max="6922" width="21.42578125" style="110" customWidth="1"/>
    <col min="6923" max="6923" width="2.140625" style="110" customWidth="1"/>
    <col min="6924" max="7166" width="11.42578125" style="110"/>
    <col min="7167" max="7167" width="1.7109375" style="110" customWidth="1"/>
    <col min="7168" max="7178" width="21.42578125" style="110" customWidth="1"/>
    <col min="7179" max="7179" width="2.140625" style="110" customWidth="1"/>
    <col min="7180" max="7422" width="11.42578125" style="110"/>
    <col min="7423" max="7423" width="1.7109375" style="110" customWidth="1"/>
    <col min="7424" max="7434" width="21.42578125" style="110" customWidth="1"/>
    <col min="7435" max="7435" width="2.140625" style="110" customWidth="1"/>
    <col min="7436" max="7678" width="11.42578125" style="110"/>
    <col min="7679" max="7679" width="1.7109375" style="110" customWidth="1"/>
    <col min="7680" max="7690" width="21.42578125" style="110" customWidth="1"/>
    <col min="7691" max="7691" width="2.140625" style="110" customWidth="1"/>
    <col min="7692" max="7934" width="11.42578125" style="110"/>
    <col min="7935" max="7935" width="1.7109375" style="110" customWidth="1"/>
    <col min="7936" max="7946" width="21.42578125" style="110" customWidth="1"/>
    <col min="7947" max="7947" width="2.140625" style="110" customWidth="1"/>
    <col min="7948" max="8190" width="11.42578125" style="110"/>
    <col min="8191" max="8191" width="1.7109375" style="110" customWidth="1"/>
    <col min="8192" max="8202" width="21.42578125" style="110" customWidth="1"/>
    <col min="8203" max="8203" width="2.140625" style="110" customWidth="1"/>
    <col min="8204" max="8446" width="11.42578125" style="110"/>
    <col min="8447" max="8447" width="1.7109375" style="110" customWidth="1"/>
    <col min="8448" max="8458" width="21.42578125" style="110" customWidth="1"/>
    <col min="8459" max="8459" width="2.140625" style="110" customWidth="1"/>
    <col min="8460" max="8702" width="11.42578125" style="110"/>
    <col min="8703" max="8703" width="1.7109375" style="110" customWidth="1"/>
    <col min="8704" max="8714" width="21.42578125" style="110" customWidth="1"/>
    <col min="8715" max="8715" width="2.140625" style="110" customWidth="1"/>
    <col min="8716" max="8958" width="11.42578125" style="110"/>
    <col min="8959" max="8959" width="1.7109375" style="110" customWidth="1"/>
    <col min="8960" max="8970" width="21.42578125" style="110" customWidth="1"/>
    <col min="8971" max="8971" width="2.140625" style="110" customWidth="1"/>
    <col min="8972" max="9214" width="11.42578125" style="110"/>
    <col min="9215" max="9215" width="1.7109375" style="110" customWidth="1"/>
    <col min="9216" max="9226" width="21.42578125" style="110" customWidth="1"/>
    <col min="9227" max="9227" width="2.140625" style="110" customWidth="1"/>
    <col min="9228" max="9470" width="11.42578125" style="110"/>
    <col min="9471" max="9471" width="1.7109375" style="110" customWidth="1"/>
    <col min="9472" max="9482" width="21.42578125" style="110" customWidth="1"/>
    <col min="9483" max="9483" width="2.140625" style="110" customWidth="1"/>
    <col min="9484" max="9726" width="11.42578125" style="110"/>
    <col min="9727" max="9727" width="1.7109375" style="110" customWidth="1"/>
    <col min="9728" max="9738" width="21.42578125" style="110" customWidth="1"/>
    <col min="9739" max="9739" width="2.140625" style="110" customWidth="1"/>
    <col min="9740" max="9982" width="11.42578125" style="110"/>
    <col min="9983" max="9983" width="1.7109375" style="110" customWidth="1"/>
    <col min="9984" max="9994" width="21.42578125" style="110" customWidth="1"/>
    <col min="9995" max="9995" width="2.140625" style="110" customWidth="1"/>
    <col min="9996" max="10238" width="11.42578125" style="110"/>
    <col min="10239" max="10239" width="1.7109375" style="110" customWidth="1"/>
    <col min="10240" max="10250" width="21.42578125" style="110" customWidth="1"/>
    <col min="10251" max="10251" width="2.140625" style="110" customWidth="1"/>
    <col min="10252" max="10494" width="11.42578125" style="110"/>
    <col min="10495" max="10495" width="1.7109375" style="110" customWidth="1"/>
    <col min="10496" max="10506" width="21.42578125" style="110" customWidth="1"/>
    <col min="10507" max="10507" width="2.140625" style="110" customWidth="1"/>
    <col min="10508" max="10750" width="11.42578125" style="110"/>
    <col min="10751" max="10751" width="1.7109375" style="110" customWidth="1"/>
    <col min="10752" max="10762" width="21.42578125" style="110" customWidth="1"/>
    <col min="10763" max="10763" width="2.140625" style="110" customWidth="1"/>
    <col min="10764" max="11006" width="11.42578125" style="110"/>
    <col min="11007" max="11007" width="1.7109375" style="110" customWidth="1"/>
    <col min="11008" max="11018" width="21.42578125" style="110" customWidth="1"/>
    <col min="11019" max="11019" width="2.140625" style="110" customWidth="1"/>
    <col min="11020" max="11262" width="11.42578125" style="110"/>
    <col min="11263" max="11263" width="1.7109375" style="110" customWidth="1"/>
    <col min="11264" max="11274" width="21.42578125" style="110" customWidth="1"/>
    <col min="11275" max="11275" width="2.140625" style="110" customWidth="1"/>
    <col min="11276" max="11518" width="11.42578125" style="110"/>
    <col min="11519" max="11519" width="1.7109375" style="110" customWidth="1"/>
    <col min="11520" max="11530" width="21.42578125" style="110" customWidth="1"/>
    <col min="11531" max="11531" width="2.140625" style="110" customWidth="1"/>
    <col min="11532" max="11774" width="11.42578125" style="110"/>
    <col min="11775" max="11775" width="1.7109375" style="110" customWidth="1"/>
    <col min="11776" max="11786" width="21.42578125" style="110" customWidth="1"/>
    <col min="11787" max="11787" width="2.140625" style="110" customWidth="1"/>
    <col min="11788" max="12030" width="11.42578125" style="110"/>
    <col min="12031" max="12031" width="1.7109375" style="110" customWidth="1"/>
    <col min="12032" max="12042" width="21.42578125" style="110" customWidth="1"/>
    <col min="12043" max="12043" width="2.140625" style="110" customWidth="1"/>
    <col min="12044" max="12286" width="11.42578125" style="110"/>
    <col min="12287" max="12287" width="1.7109375" style="110" customWidth="1"/>
    <col min="12288" max="12298" width="21.42578125" style="110" customWidth="1"/>
    <col min="12299" max="12299" width="2.140625" style="110" customWidth="1"/>
    <col min="12300" max="12542" width="11.42578125" style="110"/>
    <col min="12543" max="12543" width="1.7109375" style="110" customWidth="1"/>
    <col min="12544" max="12554" width="21.42578125" style="110" customWidth="1"/>
    <col min="12555" max="12555" width="2.140625" style="110" customWidth="1"/>
    <col min="12556" max="12798" width="11.42578125" style="110"/>
    <col min="12799" max="12799" width="1.7109375" style="110" customWidth="1"/>
    <col min="12800" max="12810" width="21.42578125" style="110" customWidth="1"/>
    <col min="12811" max="12811" width="2.140625" style="110" customWidth="1"/>
    <col min="12812" max="13054" width="11.42578125" style="110"/>
    <col min="13055" max="13055" width="1.7109375" style="110" customWidth="1"/>
    <col min="13056" max="13066" width="21.42578125" style="110" customWidth="1"/>
    <col min="13067" max="13067" width="2.140625" style="110" customWidth="1"/>
    <col min="13068" max="13310" width="11.42578125" style="110"/>
    <col min="13311" max="13311" width="1.7109375" style="110" customWidth="1"/>
    <col min="13312" max="13322" width="21.42578125" style="110" customWidth="1"/>
    <col min="13323" max="13323" width="2.140625" style="110" customWidth="1"/>
    <col min="13324" max="13566" width="11.42578125" style="110"/>
    <col min="13567" max="13567" width="1.7109375" style="110" customWidth="1"/>
    <col min="13568" max="13578" width="21.42578125" style="110" customWidth="1"/>
    <col min="13579" max="13579" width="2.140625" style="110" customWidth="1"/>
    <col min="13580" max="13822" width="11.42578125" style="110"/>
    <col min="13823" max="13823" width="1.7109375" style="110" customWidth="1"/>
    <col min="13824" max="13834" width="21.42578125" style="110" customWidth="1"/>
    <col min="13835" max="13835" width="2.140625" style="110" customWidth="1"/>
    <col min="13836" max="14078" width="11.42578125" style="110"/>
    <col min="14079" max="14079" width="1.7109375" style="110" customWidth="1"/>
    <col min="14080" max="14090" width="21.42578125" style="110" customWidth="1"/>
    <col min="14091" max="14091" width="2.140625" style="110" customWidth="1"/>
    <col min="14092" max="14334" width="11.42578125" style="110"/>
    <col min="14335" max="14335" width="1.7109375" style="110" customWidth="1"/>
    <col min="14336" max="14346" width="21.42578125" style="110" customWidth="1"/>
    <col min="14347" max="14347" width="2.140625" style="110" customWidth="1"/>
    <col min="14348" max="14590" width="11.42578125" style="110"/>
    <col min="14591" max="14591" width="1.7109375" style="110" customWidth="1"/>
    <col min="14592" max="14602" width="21.42578125" style="110" customWidth="1"/>
    <col min="14603" max="14603" width="2.140625" style="110" customWidth="1"/>
    <col min="14604" max="14846" width="11.42578125" style="110"/>
    <col min="14847" max="14847" width="1.7109375" style="110" customWidth="1"/>
    <col min="14848" max="14858" width="21.42578125" style="110" customWidth="1"/>
    <col min="14859" max="14859" width="2.140625" style="110" customWidth="1"/>
    <col min="14860" max="15102" width="11.42578125" style="110"/>
    <col min="15103" max="15103" width="1.7109375" style="110" customWidth="1"/>
    <col min="15104" max="15114" width="21.42578125" style="110" customWidth="1"/>
    <col min="15115" max="15115" width="2.140625" style="110" customWidth="1"/>
    <col min="15116" max="15358" width="11.42578125" style="110"/>
    <col min="15359" max="15359" width="1.7109375" style="110" customWidth="1"/>
    <col min="15360" max="15370" width="21.42578125" style="110" customWidth="1"/>
    <col min="15371" max="15371" width="2.140625" style="110" customWidth="1"/>
    <col min="15372" max="15614" width="11.42578125" style="110"/>
    <col min="15615" max="15615" width="1.7109375" style="110" customWidth="1"/>
    <col min="15616" max="15626" width="21.42578125" style="110" customWidth="1"/>
    <col min="15627" max="15627" width="2.140625" style="110" customWidth="1"/>
    <col min="15628" max="15870" width="11.42578125" style="110"/>
    <col min="15871" max="15871" width="1.7109375" style="110" customWidth="1"/>
    <col min="15872" max="15882" width="21.42578125" style="110" customWidth="1"/>
    <col min="15883" max="15883" width="2.140625" style="110" customWidth="1"/>
    <col min="15884" max="16126" width="11.42578125" style="110"/>
    <col min="16127" max="16127" width="1.7109375" style="110" customWidth="1"/>
    <col min="16128" max="16138" width="21.42578125" style="110" customWidth="1"/>
    <col min="16139" max="16139" width="2.140625" style="110" customWidth="1"/>
    <col min="16140" max="16384" width="11.42578125" style="110"/>
  </cols>
  <sheetData>
    <row r="1" spans="1:17" x14ac:dyDescent="0.25">
      <c r="A1" s="132" t="s">
        <v>65</v>
      </c>
      <c r="B1" s="875" t="s">
        <v>33</v>
      </c>
      <c r="C1" s="875"/>
    </row>
    <row r="2" spans="1:17" x14ac:dyDescent="0.25">
      <c r="A2" s="132" t="s">
        <v>67</v>
      </c>
      <c r="B2" s="875">
        <v>2025</v>
      </c>
      <c r="C2" s="875"/>
    </row>
    <row r="3" spans="1:17" x14ac:dyDescent="0.25">
      <c r="A3" s="132" t="s">
        <v>68</v>
      </c>
      <c r="B3" s="875" t="s">
        <v>69</v>
      </c>
      <c r="C3" s="875"/>
    </row>
    <row r="4" spans="1:17" x14ac:dyDescent="0.25">
      <c r="A4" s="132" t="s">
        <v>70</v>
      </c>
      <c r="B4" s="876">
        <v>45643</v>
      </c>
      <c r="C4" s="876"/>
    </row>
    <row r="5" spans="1:17" ht="18" x14ac:dyDescent="0.25">
      <c r="A5" s="133" t="s">
        <v>72</v>
      </c>
      <c r="B5" s="134"/>
      <c r="C5" s="134"/>
      <c r="D5" s="133"/>
      <c r="E5" s="133"/>
      <c r="F5" s="133"/>
      <c r="G5" s="133"/>
      <c r="H5" s="134"/>
      <c r="I5" s="134"/>
      <c r="J5" s="134"/>
      <c r="K5" s="134"/>
      <c r="L5" s="135"/>
      <c r="M5" s="136"/>
      <c r="N5" s="136"/>
      <c r="O5" s="136"/>
      <c r="P5" s="137"/>
      <c r="Q5" s="137"/>
    </row>
    <row r="6" spans="1:17" ht="12.75" customHeight="1" x14ac:dyDescent="0.25">
      <c r="A6" s="133" t="s">
        <v>73</v>
      </c>
      <c r="B6" s="136"/>
      <c r="C6" s="136"/>
      <c r="D6" s="136"/>
      <c r="E6" s="136"/>
      <c r="F6" s="136"/>
      <c r="G6" s="136"/>
      <c r="H6" s="136"/>
      <c r="I6" s="136"/>
      <c r="J6" s="136"/>
      <c r="K6" s="136"/>
      <c r="L6" s="135"/>
      <c r="M6" s="136"/>
      <c r="N6" s="136"/>
      <c r="O6" s="136"/>
      <c r="P6" s="137"/>
      <c r="Q6" s="137"/>
    </row>
    <row r="7" spans="1:17" ht="12.75" customHeight="1" x14ac:dyDescent="0.25">
      <c r="B7" s="138"/>
      <c r="C7" s="138"/>
      <c r="D7" s="139"/>
      <c r="E7" s="139"/>
      <c r="F7" s="140"/>
      <c r="G7" s="140"/>
      <c r="H7" s="140"/>
      <c r="I7" s="140"/>
      <c r="J7" s="140"/>
      <c r="K7" s="140"/>
      <c r="L7" s="138"/>
      <c r="M7" s="140"/>
      <c r="N7" s="140"/>
      <c r="O7" s="140"/>
    </row>
    <row r="8" spans="1:17" ht="20.25" customHeight="1" x14ac:dyDescent="0.25">
      <c r="A8" s="141" t="s">
        <v>74</v>
      </c>
      <c r="B8" s="142"/>
      <c r="C8" s="142"/>
      <c r="D8" s="143"/>
      <c r="E8" s="143"/>
      <c r="F8" s="144"/>
      <c r="G8" s="144"/>
      <c r="H8" s="144"/>
      <c r="I8" s="144"/>
      <c r="J8" s="144"/>
      <c r="K8" s="144"/>
      <c r="L8" s="145"/>
    </row>
    <row r="9" spans="1:17" ht="33" customHeight="1" x14ac:dyDescent="0.25">
      <c r="A9" s="146" t="s">
        <v>75</v>
      </c>
    </row>
    <row r="10" spans="1:17" ht="32.25" customHeight="1" x14ac:dyDescent="0.25">
      <c r="A10" s="877" t="s">
        <v>76</v>
      </c>
      <c r="B10" s="147" t="s">
        <v>77</v>
      </c>
      <c r="C10" s="147"/>
      <c r="D10" s="147"/>
      <c r="E10" s="147"/>
      <c r="F10" s="147"/>
      <c r="G10" s="147"/>
      <c r="H10" s="147"/>
      <c r="I10" s="147"/>
    </row>
    <row r="11" spans="1:17" ht="20.25" customHeight="1" x14ac:dyDescent="0.25">
      <c r="A11" s="878"/>
      <c r="B11" s="147" t="s">
        <v>44</v>
      </c>
      <c r="C11" s="147"/>
      <c r="D11" s="147" t="s">
        <v>50</v>
      </c>
      <c r="E11" s="147"/>
      <c r="F11" s="147" t="s">
        <v>53</v>
      </c>
      <c r="G11" s="147"/>
      <c r="H11" s="147" t="s">
        <v>78</v>
      </c>
      <c r="I11" s="147"/>
    </row>
    <row r="12" spans="1:17" ht="18.75" customHeight="1" x14ac:dyDescent="0.25">
      <c r="A12" s="878"/>
      <c r="B12" s="879" t="s">
        <v>79</v>
      </c>
      <c r="C12" s="880"/>
      <c r="D12" s="148" t="s">
        <v>41</v>
      </c>
      <c r="E12" s="148" t="s">
        <v>42</v>
      </c>
      <c r="F12" s="148" t="s">
        <v>41</v>
      </c>
      <c r="G12" s="148" t="s">
        <v>42</v>
      </c>
      <c r="H12" s="148" t="s">
        <v>41</v>
      </c>
      <c r="I12" s="148" t="s">
        <v>42</v>
      </c>
    </row>
    <row r="13" spans="1:17" ht="30" customHeight="1" x14ac:dyDescent="0.25">
      <c r="A13" s="149" t="s">
        <v>80</v>
      </c>
      <c r="B13" s="150">
        <v>34106565</v>
      </c>
      <c r="C13" s="150">
        <v>34106565</v>
      </c>
      <c r="D13" s="150">
        <v>1576560</v>
      </c>
      <c r="E13" s="150">
        <v>1576560</v>
      </c>
      <c r="F13" s="150">
        <v>149916</v>
      </c>
      <c r="G13" s="150">
        <v>149916</v>
      </c>
      <c r="H13" s="150">
        <v>35833041</v>
      </c>
      <c r="I13" s="150">
        <v>35833041</v>
      </c>
      <c r="J13" s="151" t="s">
        <v>81</v>
      </c>
    </row>
    <row r="14" spans="1:17" ht="30" customHeight="1" x14ac:dyDescent="0.25">
      <c r="A14" s="152" t="s">
        <v>82</v>
      </c>
      <c r="B14" s="96">
        <v>25402651</v>
      </c>
      <c r="C14" s="96">
        <v>25402651</v>
      </c>
      <c r="D14" s="96">
        <v>943006</v>
      </c>
      <c r="E14" s="96">
        <v>943006</v>
      </c>
      <c r="F14" s="96">
        <v>140000</v>
      </c>
      <c r="G14" s="96">
        <v>140000</v>
      </c>
      <c r="H14" s="153">
        <v>26485657</v>
      </c>
      <c r="I14" s="153">
        <v>26485657</v>
      </c>
    </row>
    <row r="15" spans="1:17" ht="30" customHeight="1" x14ac:dyDescent="0.25">
      <c r="A15" s="152" t="s">
        <v>83</v>
      </c>
      <c r="B15" s="96">
        <v>7010866</v>
      </c>
      <c r="C15" s="96">
        <v>7010866</v>
      </c>
      <c r="D15" s="96">
        <v>288554</v>
      </c>
      <c r="E15" s="96">
        <v>288554</v>
      </c>
      <c r="F15" s="96">
        <v>9916</v>
      </c>
      <c r="G15" s="96">
        <v>9916</v>
      </c>
      <c r="H15" s="153">
        <v>7309336</v>
      </c>
      <c r="I15" s="153">
        <v>7309336</v>
      </c>
    </row>
    <row r="16" spans="1:17" ht="30" customHeight="1" x14ac:dyDescent="0.25">
      <c r="A16" s="152" t="s">
        <v>84</v>
      </c>
      <c r="B16" s="96">
        <v>1693048</v>
      </c>
      <c r="C16" s="96">
        <v>1693048</v>
      </c>
      <c r="D16" s="96">
        <v>345000</v>
      </c>
      <c r="E16" s="96">
        <v>345000</v>
      </c>
      <c r="F16" s="96">
        <v>0</v>
      </c>
      <c r="G16" s="96">
        <v>0</v>
      </c>
      <c r="H16" s="153">
        <v>2038048</v>
      </c>
      <c r="I16" s="153">
        <v>2038048</v>
      </c>
    </row>
    <row r="17" spans="1:10" ht="30" customHeight="1" x14ac:dyDescent="0.25">
      <c r="A17" s="152" t="s">
        <v>85</v>
      </c>
      <c r="B17" s="96">
        <v>2143542</v>
      </c>
      <c r="C17" s="96">
        <v>2143542</v>
      </c>
      <c r="D17" s="96">
        <v>554554</v>
      </c>
      <c r="E17" s="96">
        <v>554554</v>
      </c>
      <c r="F17" s="96">
        <v>0</v>
      </c>
      <c r="G17" s="96">
        <v>0</v>
      </c>
      <c r="H17" s="153">
        <v>2698096</v>
      </c>
      <c r="I17" s="153">
        <v>2698096</v>
      </c>
    </row>
    <row r="18" spans="1:10" ht="30" customHeight="1" x14ac:dyDescent="0.25">
      <c r="A18" s="152" t="s">
        <v>86</v>
      </c>
      <c r="B18" s="96">
        <v>1994998.0899999999</v>
      </c>
      <c r="C18" s="96">
        <v>1994998.0899999999</v>
      </c>
      <c r="D18" s="96">
        <v>483972.07000000024</v>
      </c>
      <c r="E18" s="96">
        <v>483972.07000000024</v>
      </c>
      <c r="F18" s="96">
        <v>83245.89</v>
      </c>
      <c r="G18" s="96">
        <v>83245.89</v>
      </c>
      <c r="H18" s="153">
        <v>2562216.0500000003</v>
      </c>
      <c r="I18" s="153">
        <v>2562216.0500000003</v>
      </c>
    </row>
    <row r="19" spans="1:10" ht="30" customHeight="1" x14ac:dyDescent="0.25">
      <c r="A19" s="152" t="s">
        <v>87</v>
      </c>
      <c r="B19" s="96">
        <v>3579276.87</v>
      </c>
      <c r="C19" s="96">
        <v>3579276.87</v>
      </c>
      <c r="D19" s="96">
        <v>376063.18999999983</v>
      </c>
      <c r="E19" s="96">
        <v>376063.18999999983</v>
      </c>
      <c r="F19" s="96">
        <v>103805.78000000001</v>
      </c>
      <c r="G19" s="96">
        <v>103805.78000000001</v>
      </c>
      <c r="H19" s="153">
        <v>4059145.84</v>
      </c>
      <c r="I19" s="153">
        <v>4059145.84</v>
      </c>
    </row>
    <row r="20" spans="1:10" ht="30" customHeight="1" x14ac:dyDescent="0.25">
      <c r="A20" s="152" t="s">
        <v>88</v>
      </c>
      <c r="B20" s="96">
        <v>1447292.1</v>
      </c>
      <c r="C20" s="96">
        <v>1447292.1</v>
      </c>
      <c r="D20" s="96">
        <v>201755.37999999998</v>
      </c>
      <c r="E20" s="96">
        <v>201755.37999999998</v>
      </c>
      <c r="F20" s="96">
        <v>105966</v>
      </c>
      <c r="G20" s="96">
        <v>105966</v>
      </c>
      <c r="H20" s="153">
        <v>1755013.48</v>
      </c>
      <c r="I20" s="153">
        <v>1755013.48</v>
      </c>
    </row>
    <row r="21" spans="1:10" ht="30" customHeight="1" x14ac:dyDescent="0.25">
      <c r="A21" s="152" t="s">
        <v>89</v>
      </c>
      <c r="B21" s="96">
        <v>0</v>
      </c>
      <c r="C21" s="96">
        <v>0</v>
      </c>
      <c r="D21" s="96">
        <v>0</v>
      </c>
      <c r="E21" s="96">
        <v>0</v>
      </c>
      <c r="F21" s="96">
        <v>0</v>
      </c>
      <c r="G21" s="96">
        <v>0</v>
      </c>
      <c r="H21" s="153">
        <v>0</v>
      </c>
      <c r="I21" s="153">
        <v>0</v>
      </c>
    </row>
    <row r="22" spans="1:10" ht="30" customHeight="1" x14ac:dyDescent="0.25">
      <c r="A22" s="152" t="s">
        <v>90</v>
      </c>
      <c r="B22" s="96">
        <v>769578.84</v>
      </c>
      <c r="C22" s="96">
        <v>769578.84</v>
      </c>
      <c r="D22" s="96">
        <v>210604.41000000003</v>
      </c>
      <c r="E22" s="96">
        <v>210604.41000000003</v>
      </c>
      <c r="F22" s="96">
        <v>41438.130000000005</v>
      </c>
      <c r="G22" s="96">
        <v>41438.130000000005</v>
      </c>
      <c r="H22" s="153">
        <v>1021621.38</v>
      </c>
      <c r="I22" s="153">
        <v>1021621.38</v>
      </c>
    </row>
    <row r="23" spans="1:10" ht="30" customHeight="1" x14ac:dyDescent="0.25">
      <c r="A23" s="152" t="s">
        <v>91</v>
      </c>
      <c r="B23" s="96">
        <v>4039120.27</v>
      </c>
      <c r="C23" s="96">
        <v>4039120.27</v>
      </c>
      <c r="D23" s="96">
        <v>543949.29999999993</v>
      </c>
      <c r="E23" s="96">
        <v>617879.35999999987</v>
      </c>
      <c r="F23" s="96">
        <v>14280.97</v>
      </c>
      <c r="G23" s="96">
        <v>14280.97</v>
      </c>
      <c r="H23" s="153">
        <v>4597350.54</v>
      </c>
      <c r="I23" s="153">
        <v>4671280.5999999996</v>
      </c>
    </row>
    <row r="24" spans="1:10" ht="30" customHeight="1" x14ac:dyDescent="0.25">
      <c r="A24" s="152" t="s">
        <v>92</v>
      </c>
      <c r="B24" s="96">
        <v>0</v>
      </c>
      <c r="C24" s="96">
        <v>0</v>
      </c>
      <c r="D24" s="96">
        <v>21282</v>
      </c>
      <c r="E24" s="96">
        <v>21282</v>
      </c>
      <c r="F24" s="96">
        <v>0</v>
      </c>
      <c r="G24" s="96">
        <v>0</v>
      </c>
      <c r="H24" s="153">
        <v>21282</v>
      </c>
      <c r="I24" s="153">
        <v>21282</v>
      </c>
    </row>
    <row r="25" spans="1:10" ht="30" hidden="1" customHeight="1" x14ac:dyDescent="0.25">
      <c r="A25" s="152" t="s">
        <v>93</v>
      </c>
      <c r="B25" s="96">
        <v>0</v>
      </c>
      <c r="C25" s="96">
        <v>0</v>
      </c>
      <c r="D25" s="96">
        <v>0</v>
      </c>
      <c r="E25" s="96">
        <v>0</v>
      </c>
      <c r="F25" s="96">
        <v>0</v>
      </c>
      <c r="G25" s="96">
        <v>0</v>
      </c>
      <c r="H25" s="153">
        <v>0</v>
      </c>
      <c r="I25" s="153">
        <v>0</v>
      </c>
    </row>
    <row r="26" spans="1:10" ht="30" customHeight="1" x14ac:dyDescent="0.25">
      <c r="A26" s="152" t="s">
        <v>94</v>
      </c>
      <c r="B26" s="96">
        <v>2346096</v>
      </c>
      <c r="C26" s="96">
        <v>2346096</v>
      </c>
      <c r="D26" s="96">
        <v>2833000</v>
      </c>
      <c r="E26" s="96">
        <v>2833000</v>
      </c>
      <c r="F26" s="96">
        <v>2000000</v>
      </c>
      <c r="G26" s="96">
        <v>1600000</v>
      </c>
      <c r="H26" s="153">
        <v>7179096</v>
      </c>
      <c r="I26" s="153">
        <v>6779096</v>
      </c>
    </row>
    <row r="27" spans="1:10" ht="30" customHeight="1" x14ac:dyDescent="0.25">
      <c r="A27" s="152" t="s">
        <v>95</v>
      </c>
      <c r="B27" s="96">
        <v>6957906.8300000001</v>
      </c>
      <c r="C27" s="96">
        <v>6957906.8300000001</v>
      </c>
      <c r="D27" s="96">
        <v>4477564.41</v>
      </c>
      <c r="E27" s="96">
        <v>4177564.41</v>
      </c>
      <c r="F27" s="96">
        <v>800337</v>
      </c>
      <c r="G27" s="96">
        <v>800337</v>
      </c>
      <c r="H27" s="153">
        <v>12235808.24</v>
      </c>
      <c r="I27" s="153">
        <v>11935808.24</v>
      </c>
    </row>
    <row r="28" spans="1:10" ht="30" customHeight="1" x14ac:dyDescent="0.25">
      <c r="A28" s="149" t="s">
        <v>96</v>
      </c>
      <c r="B28" s="154">
        <v>1013880</v>
      </c>
      <c r="C28" s="154">
        <v>1013880</v>
      </c>
      <c r="D28" s="154">
        <v>406407</v>
      </c>
      <c r="E28" s="154">
        <v>406407</v>
      </c>
      <c r="F28" s="154">
        <v>27000</v>
      </c>
      <c r="G28" s="154">
        <v>27000</v>
      </c>
      <c r="H28" s="154">
        <v>1447287</v>
      </c>
      <c r="I28" s="154">
        <v>1447287</v>
      </c>
      <c r="J28" s="151" t="s">
        <v>97</v>
      </c>
    </row>
    <row r="29" spans="1:10" ht="30" customHeight="1" x14ac:dyDescent="0.25">
      <c r="A29" s="152" t="s">
        <v>98</v>
      </c>
      <c r="B29" s="96">
        <v>0</v>
      </c>
      <c r="C29" s="96">
        <v>0</v>
      </c>
      <c r="D29" s="96">
        <v>162563</v>
      </c>
      <c r="E29" s="96">
        <v>162563</v>
      </c>
      <c r="F29" s="96">
        <v>7000</v>
      </c>
      <c r="G29" s="96">
        <v>7000</v>
      </c>
      <c r="H29" s="153">
        <v>169563</v>
      </c>
      <c r="I29" s="153">
        <v>169563</v>
      </c>
    </row>
    <row r="30" spans="1:10" ht="30" customHeight="1" x14ac:dyDescent="0.25">
      <c r="A30" s="152" t="s">
        <v>99</v>
      </c>
      <c r="B30" s="96">
        <v>57260</v>
      </c>
      <c r="C30" s="96">
        <v>57260</v>
      </c>
      <c r="D30" s="96">
        <v>179094</v>
      </c>
      <c r="E30" s="96">
        <v>179094</v>
      </c>
      <c r="F30" s="96">
        <v>0</v>
      </c>
      <c r="G30" s="96">
        <v>0</v>
      </c>
      <c r="H30" s="153">
        <v>236354</v>
      </c>
      <c r="I30" s="153">
        <v>236354</v>
      </c>
    </row>
    <row r="31" spans="1:10" ht="30" customHeight="1" x14ac:dyDescent="0.25">
      <c r="A31" s="152" t="s">
        <v>100</v>
      </c>
      <c r="B31" s="96">
        <v>956620</v>
      </c>
      <c r="C31" s="96">
        <v>956620</v>
      </c>
      <c r="D31" s="96">
        <v>64750</v>
      </c>
      <c r="E31" s="96">
        <v>64750</v>
      </c>
      <c r="F31" s="96">
        <v>20000</v>
      </c>
      <c r="G31" s="96">
        <v>20000</v>
      </c>
      <c r="H31" s="153">
        <v>1041370</v>
      </c>
      <c r="I31" s="153">
        <v>1041370</v>
      </c>
    </row>
    <row r="32" spans="1:10" ht="30" customHeight="1" x14ac:dyDescent="0.25">
      <c r="A32" s="155" t="s">
        <v>78</v>
      </c>
      <c r="B32" s="156">
        <v>58398256.000000007</v>
      </c>
      <c r="C32" s="156">
        <v>58398256.000000007</v>
      </c>
      <c r="D32" s="156">
        <v>11685711.760000002</v>
      </c>
      <c r="E32" s="156">
        <v>11459641.82</v>
      </c>
      <c r="F32" s="156">
        <v>3325989.77</v>
      </c>
      <c r="G32" s="156">
        <v>2925989.77</v>
      </c>
      <c r="H32" s="156">
        <v>73409957.530000001</v>
      </c>
      <c r="I32" s="156">
        <v>72783887.590000004</v>
      </c>
    </row>
    <row r="33" spans="1:11" ht="30" customHeight="1" x14ac:dyDescent="0.25"/>
    <row r="34" spans="1:11" ht="30" customHeight="1" x14ac:dyDescent="0.25">
      <c r="G34" s="157" t="s">
        <v>101</v>
      </c>
      <c r="H34" s="158"/>
      <c r="I34" s="130">
        <v>0</v>
      </c>
    </row>
    <row r="35" spans="1:11" ht="12.75" customHeight="1" x14ac:dyDescent="0.25"/>
    <row r="36" spans="1:11" ht="23.25" customHeight="1" x14ac:dyDescent="0.25">
      <c r="A36" s="146" t="s">
        <v>102</v>
      </c>
    </row>
    <row r="37" spans="1:11" ht="15" x14ac:dyDescent="0.25">
      <c r="A37" s="871" t="s">
        <v>103</v>
      </c>
      <c r="B37" s="871"/>
      <c r="C37" s="871"/>
      <c r="D37" s="871"/>
      <c r="E37" s="871"/>
      <c r="F37" s="871"/>
      <c r="G37" s="871"/>
      <c r="H37" s="871"/>
      <c r="I37" s="871"/>
      <c r="J37" s="871"/>
      <c r="K37" s="871"/>
    </row>
    <row r="39" spans="1:11" ht="30" customHeight="1" x14ac:dyDescent="0.25">
      <c r="A39" s="872" t="s">
        <v>76</v>
      </c>
      <c r="B39" s="147" t="s">
        <v>104</v>
      </c>
      <c r="C39" s="147"/>
      <c r="D39" s="147"/>
      <c r="E39" s="147"/>
      <c r="F39" s="147"/>
      <c r="G39" s="147"/>
      <c r="H39" s="147"/>
      <c r="I39" s="147"/>
      <c r="J39" s="147"/>
    </row>
    <row r="40" spans="1:11" ht="36" customHeight="1" x14ac:dyDescent="0.25">
      <c r="A40" s="873"/>
      <c r="B40" s="159" t="s">
        <v>45</v>
      </c>
      <c r="C40" s="160"/>
      <c r="D40" s="160"/>
      <c r="E40" s="160"/>
      <c r="F40" s="161"/>
      <c r="G40" s="159" t="s">
        <v>105</v>
      </c>
      <c r="H40" s="160"/>
      <c r="I40" s="160"/>
      <c r="J40" s="162" t="s">
        <v>78</v>
      </c>
    </row>
    <row r="41" spans="1:11" ht="38.25" x14ac:dyDescent="0.25">
      <c r="A41" s="874"/>
      <c r="B41" s="163" t="s">
        <v>106</v>
      </c>
      <c r="C41" s="164" t="s">
        <v>48</v>
      </c>
      <c r="D41" s="164" t="s">
        <v>49</v>
      </c>
      <c r="E41" s="164" t="s">
        <v>51</v>
      </c>
      <c r="F41" s="165" t="s">
        <v>52</v>
      </c>
      <c r="G41" s="163" t="s">
        <v>55</v>
      </c>
      <c r="H41" s="164" t="s">
        <v>56</v>
      </c>
      <c r="I41" s="165" t="s">
        <v>57</v>
      </c>
      <c r="J41" s="166"/>
    </row>
    <row r="42" spans="1:11" ht="33" customHeight="1" x14ac:dyDescent="0.25">
      <c r="A42" s="152" t="s">
        <v>47</v>
      </c>
      <c r="B42" s="167">
        <v>56647920</v>
      </c>
      <c r="C42" s="168"/>
      <c r="D42" s="168"/>
      <c r="E42" s="168"/>
      <c r="F42" s="169"/>
      <c r="G42" s="170"/>
      <c r="H42" s="168"/>
      <c r="I42" s="169"/>
      <c r="J42" s="171">
        <v>56647920</v>
      </c>
    </row>
    <row r="43" spans="1:11" ht="33" customHeight="1" x14ac:dyDescent="0.25">
      <c r="A43" s="172" t="s">
        <v>107</v>
      </c>
      <c r="B43" s="170"/>
      <c r="C43" s="168"/>
      <c r="D43" s="168"/>
      <c r="E43" s="168"/>
      <c r="F43" s="173">
        <v>620000</v>
      </c>
      <c r="G43" s="170"/>
      <c r="H43" s="168"/>
      <c r="I43" s="173">
        <v>0</v>
      </c>
      <c r="J43" s="171">
        <v>620000</v>
      </c>
    </row>
    <row r="44" spans="1:11" ht="33" customHeight="1" x14ac:dyDescent="0.25">
      <c r="A44" s="152" t="s">
        <v>108</v>
      </c>
      <c r="B44" s="170"/>
      <c r="C44" s="168"/>
      <c r="D44" s="168"/>
      <c r="E44" s="168"/>
      <c r="F44" s="173">
        <v>2643725</v>
      </c>
      <c r="G44" s="170"/>
      <c r="H44" s="168"/>
      <c r="I44" s="173">
        <v>0</v>
      </c>
      <c r="J44" s="171">
        <v>2643725</v>
      </c>
    </row>
    <row r="45" spans="1:11" ht="33" customHeight="1" x14ac:dyDescent="0.25">
      <c r="A45" s="172" t="s">
        <v>109</v>
      </c>
      <c r="B45" s="170"/>
      <c r="C45" s="168"/>
      <c r="D45" s="168"/>
      <c r="E45" s="168"/>
      <c r="F45" s="173">
        <v>130000</v>
      </c>
      <c r="G45" s="170"/>
      <c r="H45" s="168"/>
      <c r="I45" s="173">
        <v>0</v>
      </c>
      <c r="J45" s="171">
        <v>130000</v>
      </c>
    </row>
    <row r="46" spans="1:11" ht="33" customHeight="1" x14ac:dyDescent="0.25">
      <c r="A46" s="174" t="s">
        <v>110</v>
      </c>
      <c r="B46" s="175"/>
      <c r="C46" s="176"/>
      <c r="D46" s="176"/>
      <c r="E46" s="176"/>
      <c r="F46" s="173">
        <v>1291338.93</v>
      </c>
      <c r="G46" s="170"/>
      <c r="H46" s="176"/>
      <c r="I46" s="173">
        <v>0</v>
      </c>
      <c r="J46" s="171">
        <v>1291338.93</v>
      </c>
    </row>
    <row r="47" spans="1:11" ht="33" customHeight="1" x14ac:dyDescent="0.25">
      <c r="A47" s="152" t="s">
        <v>111</v>
      </c>
      <c r="B47" s="170"/>
      <c r="C47" s="168"/>
      <c r="D47" s="168"/>
      <c r="E47" s="168"/>
      <c r="F47" s="173">
        <v>78335.209999999992</v>
      </c>
      <c r="G47" s="170"/>
      <c r="H47" s="168"/>
      <c r="I47" s="173">
        <v>0</v>
      </c>
      <c r="J47" s="171">
        <v>78335.209999999992</v>
      </c>
    </row>
    <row r="48" spans="1:11" ht="33" customHeight="1" x14ac:dyDescent="0.25">
      <c r="A48" s="152" t="s">
        <v>112</v>
      </c>
      <c r="B48" s="170"/>
      <c r="C48" s="168"/>
      <c r="D48" s="168"/>
      <c r="E48" s="177">
        <v>0</v>
      </c>
      <c r="F48" s="169"/>
      <c r="G48" s="170"/>
      <c r="H48" s="177">
        <v>1893780</v>
      </c>
      <c r="I48" s="169"/>
      <c r="J48" s="171">
        <v>1893780</v>
      </c>
    </row>
    <row r="49" spans="1:10" ht="33" customHeight="1" x14ac:dyDescent="0.25">
      <c r="A49" s="152" t="s">
        <v>113</v>
      </c>
      <c r="B49" s="170"/>
      <c r="C49" s="168"/>
      <c r="D49" s="168"/>
      <c r="E49" s="177">
        <v>1350066.53</v>
      </c>
      <c r="F49" s="169"/>
      <c r="G49" s="170"/>
      <c r="H49" s="177">
        <v>0</v>
      </c>
      <c r="I49" s="169"/>
      <c r="J49" s="171">
        <v>1350066.53</v>
      </c>
    </row>
    <row r="50" spans="1:10" ht="33" customHeight="1" x14ac:dyDescent="0.25">
      <c r="A50" s="178" t="s">
        <v>114</v>
      </c>
      <c r="B50" s="175"/>
      <c r="C50" s="168"/>
      <c r="D50" s="176"/>
      <c r="E50" s="177">
        <v>120400</v>
      </c>
      <c r="F50" s="169"/>
      <c r="G50" s="170"/>
      <c r="H50" s="177">
        <v>100000</v>
      </c>
      <c r="I50" s="169"/>
      <c r="J50" s="171">
        <v>220400</v>
      </c>
    </row>
    <row r="51" spans="1:10" ht="33" customHeight="1" x14ac:dyDescent="0.25">
      <c r="A51" s="178" t="s">
        <v>115</v>
      </c>
      <c r="B51" s="175"/>
      <c r="C51" s="168"/>
      <c r="D51" s="176"/>
      <c r="E51" s="177">
        <v>1006757.71</v>
      </c>
      <c r="F51" s="179"/>
      <c r="G51" s="170"/>
      <c r="H51" s="177">
        <v>0</v>
      </c>
      <c r="I51" s="179"/>
      <c r="J51" s="171">
        <v>1006757.71</v>
      </c>
    </row>
    <row r="52" spans="1:10" ht="33" customHeight="1" x14ac:dyDescent="0.25">
      <c r="A52" s="152" t="s">
        <v>116</v>
      </c>
      <c r="B52" s="180"/>
      <c r="C52" s="181">
        <v>0</v>
      </c>
      <c r="D52" s="182"/>
      <c r="E52" s="183">
        <v>885569.21000000008</v>
      </c>
      <c r="F52" s="184">
        <v>28000</v>
      </c>
      <c r="G52" s="185">
        <v>300000</v>
      </c>
      <c r="H52" s="177">
        <v>0</v>
      </c>
      <c r="I52" s="173">
        <v>0</v>
      </c>
      <c r="J52" s="171">
        <v>1213569.21</v>
      </c>
    </row>
    <row r="53" spans="1:10" ht="33" customHeight="1" x14ac:dyDescent="0.25">
      <c r="A53" s="152" t="s">
        <v>117</v>
      </c>
      <c r="B53" s="170"/>
      <c r="C53" s="186">
        <v>0</v>
      </c>
      <c r="D53" s="168"/>
      <c r="E53" s="177">
        <v>0</v>
      </c>
      <c r="F53" s="173">
        <v>0</v>
      </c>
      <c r="G53" s="170"/>
      <c r="H53" s="177">
        <v>0</v>
      </c>
      <c r="I53" s="173">
        <v>0</v>
      </c>
      <c r="J53" s="171">
        <v>0</v>
      </c>
    </row>
    <row r="54" spans="1:10" ht="33" customHeight="1" x14ac:dyDescent="0.25">
      <c r="A54" s="152" t="s">
        <v>118</v>
      </c>
      <c r="B54" s="170"/>
      <c r="C54" s="168"/>
      <c r="D54" s="187">
        <v>450000</v>
      </c>
      <c r="E54" s="177">
        <v>72000</v>
      </c>
      <c r="F54" s="173">
        <v>865164</v>
      </c>
      <c r="G54" s="170"/>
      <c r="H54" s="177">
        <v>0</v>
      </c>
      <c r="I54" s="173">
        <v>0</v>
      </c>
      <c r="J54" s="171">
        <v>1387164</v>
      </c>
    </row>
    <row r="55" spans="1:10" ht="33" customHeight="1" x14ac:dyDescent="0.25">
      <c r="A55" s="188" t="s">
        <v>78</v>
      </c>
      <c r="B55" s="189">
        <v>56647920</v>
      </c>
      <c r="C55" s="190">
        <v>0</v>
      </c>
      <c r="D55" s="190">
        <v>450000</v>
      </c>
      <c r="E55" s="190">
        <v>3434793.45</v>
      </c>
      <c r="F55" s="191">
        <v>5656563.1399999997</v>
      </c>
      <c r="G55" s="189">
        <v>300000</v>
      </c>
      <c r="H55" s="190">
        <v>1993780</v>
      </c>
      <c r="I55" s="191">
        <v>0</v>
      </c>
      <c r="J55" s="192">
        <v>68483056.590000004</v>
      </c>
    </row>
    <row r="57" spans="1:10" ht="15.75" x14ac:dyDescent="0.25">
      <c r="H57" s="157" t="s">
        <v>119</v>
      </c>
      <c r="I57" s="158"/>
      <c r="J57" s="125">
        <v>4300831</v>
      </c>
    </row>
    <row r="58" spans="1:10" ht="15" x14ac:dyDescent="0.25">
      <c r="A58" s="193" t="s">
        <v>120</v>
      </c>
    </row>
  </sheetData>
  <mergeCells count="8">
    <mergeCell ref="A37:K37"/>
    <mergeCell ref="A39:A41"/>
    <mergeCell ref="B1:C1"/>
    <mergeCell ref="B2:C2"/>
    <mergeCell ref="B3:C3"/>
    <mergeCell ref="B4:C4"/>
    <mergeCell ref="A10:A12"/>
    <mergeCell ref="B12:C12"/>
  </mergeCells>
  <printOptions horizontalCentered="1"/>
  <pageMargins left="0.70866141732283472" right="0.70866141732283472" top="0.74803149606299213" bottom="0.74803149606299213" header="0.31496062992125984" footer="0.31496062992125984"/>
  <pageSetup paperSize="9" scale="49" fitToHeight="0" orientation="landscape"/>
  <rowBreaks count="1" manualBreakCount="1">
    <brk id="35" max="9"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sheetPr>
  <dimension ref="A1:Q59"/>
  <sheetViews>
    <sheetView showGridLines="0" topLeftCell="A4" zoomScale="70" zoomScaleNormal="70" workbookViewId="0">
      <selection activeCell="A7" sqref="A7:I7"/>
    </sheetView>
  </sheetViews>
  <sheetFormatPr baseColWidth="10" defaultRowHeight="12.75" x14ac:dyDescent="0.25"/>
  <cols>
    <col min="1" max="1" width="79.140625" style="110" customWidth="1"/>
    <col min="2" max="10" width="18.5703125" style="110" customWidth="1"/>
    <col min="11" max="11" width="21.42578125" style="110" customWidth="1"/>
    <col min="12" max="12" width="2.140625" style="110" customWidth="1"/>
    <col min="13" max="254" width="11.42578125" style="110"/>
    <col min="255" max="255" width="1.7109375" style="110" customWidth="1"/>
    <col min="256" max="266" width="21.42578125" style="110" customWidth="1"/>
    <col min="267" max="267" width="2.140625" style="110" customWidth="1"/>
    <col min="268" max="510" width="11.42578125" style="110"/>
    <col min="511" max="511" width="1.7109375" style="110" customWidth="1"/>
    <col min="512" max="522" width="21.42578125" style="110" customWidth="1"/>
    <col min="523" max="523" width="2.140625" style="110" customWidth="1"/>
    <col min="524" max="766" width="11.42578125" style="110"/>
    <col min="767" max="767" width="1.7109375" style="110" customWidth="1"/>
    <col min="768" max="778" width="21.42578125" style="110" customWidth="1"/>
    <col min="779" max="779" width="2.140625" style="110" customWidth="1"/>
    <col min="780" max="1022" width="11.42578125" style="110"/>
    <col min="1023" max="1023" width="1.7109375" style="110" customWidth="1"/>
    <col min="1024" max="1034" width="21.42578125" style="110" customWidth="1"/>
    <col min="1035" max="1035" width="2.140625" style="110" customWidth="1"/>
    <col min="1036" max="1278" width="11.42578125" style="110"/>
    <col min="1279" max="1279" width="1.7109375" style="110" customWidth="1"/>
    <col min="1280" max="1290" width="21.42578125" style="110" customWidth="1"/>
    <col min="1291" max="1291" width="2.140625" style="110" customWidth="1"/>
    <col min="1292" max="1534" width="11.42578125" style="110"/>
    <col min="1535" max="1535" width="1.7109375" style="110" customWidth="1"/>
    <col min="1536" max="1546" width="21.42578125" style="110" customWidth="1"/>
    <col min="1547" max="1547" width="2.140625" style="110" customWidth="1"/>
    <col min="1548" max="1790" width="11.42578125" style="110"/>
    <col min="1791" max="1791" width="1.7109375" style="110" customWidth="1"/>
    <col min="1792" max="1802" width="21.42578125" style="110" customWidth="1"/>
    <col min="1803" max="1803" width="2.140625" style="110" customWidth="1"/>
    <col min="1804" max="2046" width="11.42578125" style="110"/>
    <col min="2047" max="2047" width="1.7109375" style="110" customWidth="1"/>
    <col min="2048" max="2058" width="21.42578125" style="110" customWidth="1"/>
    <col min="2059" max="2059" width="2.140625" style="110" customWidth="1"/>
    <col min="2060" max="2302" width="11.42578125" style="110"/>
    <col min="2303" max="2303" width="1.7109375" style="110" customWidth="1"/>
    <col min="2304" max="2314" width="21.42578125" style="110" customWidth="1"/>
    <col min="2315" max="2315" width="2.140625" style="110" customWidth="1"/>
    <col min="2316" max="2558" width="11.42578125" style="110"/>
    <col min="2559" max="2559" width="1.7109375" style="110" customWidth="1"/>
    <col min="2560" max="2570" width="21.42578125" style="110" customWidth="1"/>
    <col min="2571" max="2571" width="2.140625" style="110" customWidth="1"/>
    <col min="2572" max="2814" width="11.42578125" style="110"/>
    <col min="2815" max="2815" width="1.7109375" style="110" customWidth="1"/>
    <col min="2816" max="2826" width="21.42578125" style="110" customWidth="1"/>
    <col min="2827" max="2827" width="2.140625" style="110" customWidth="1"/>
    <col min="2828" max="3070" width="11.42578125" style="110"/>
    <col min="3071" max="3071" width="1.7109375" style="110" customWidth="1"/>
    <col min="3072" max="3082" width="21.42578125" style="110" customWidth="1"/>
    <col min="3083" max="3083" width="2.140625" style="110" customWidth="1"/>
    <col min="3084" max="3326" width="11.42578125" style="110"/>
    <col min="3327" max="3327" width="1.7109375" style="110" customWidth="1"/>
    <col min="3328" max="3338" width="21.42578125" style="110" customWidth="1"/>
    <col min="3339" max="3339" width="2.140625" style="110" customWidth="1"/>
    <col min="3340" max="3582" width="11.42578125" style="110"/>
    <col min="3583" max="3583" width="1.7109375" style="110" customWidth="1"/>
    <col min="3584" max="3594" width="21.42578125" style="110" customWidth="1"/>
    <col min="3595" max="3595" width="2.140625" style="110" customWidth="1"/>
    <col min="3596" max="3838" width="11.42578125" style="110"/>
    <col min="3839" max="3839" width="1.7109375" style="110" customWidth="1"/>
    <col min="3840" max="3850" width="21.42578125" style="110" customWidth="1"/>
    <col min="3851" max="3851" width="2.140625" style="110" customWidth="1"/>
    <col min="3852" max="4094" width="11.42578125" style="110"/>
    <col min="4095" max="4095" width="1.7109375" style="110" customWidth="1"/>
    <col min="4096" max="4106" width="21.42578125" style="110" customWidth="1"/>
    <col min="4107" max="4107" width="2.140625" style="110" customWidth="1"/>
    <col min="4108" max="4350" width="11.42578125" style="110"/>
    <col min="4351" max="4351" width="1.7109375" style="110" customWidth="1"/>
    <col min="4352" max="4362" width="21.42578125" style="110" customWidth="1"/>
    <col min="4363" max="4363" width="2.140625" style="110" customWidth="1"/>
    <col min="4364" max="4606" width="11.42578125" style="110"/>
    <col min="4607" max="4607" width="1.7109375" style="110" customWidth="1"/>
    <col min="4608" max="4618" width="21.42578125" style="110" customWidth="1"/>
    <col min="4619" max="4619" width="2.140625" style="110" customWidth="1"/>
    <col min="4620" max="4862" width="11.42578125" style="110"/>
    <col min="4863" max="4863" width="1.7109375" style="110" customWidth="1"/>
    <col min="4864" max="4874" width="21.42578125" style="110" customWidth="1"/>
    <col min="4875" max="4875" width="2.140625" style="110" customWidth="1"/>
    <col min="4876" max="5118" width="11.42578125" style="110"/>
    <col min="5119" max="5119" width="1.7109375" style="110" customWidth="1"/>
    <col min="5120" max="5130" width="21.42578125" style="110" customWidth="1"/>
    <col min="5131" max="5131" width="2.140625" style="110" customWidth="1"/>
    <col min="5132" max="5374" width="11.42578125" style="110"/>
    <col min="5375" max="5375" width="1.7109375" style="110" customWidth="1"/>
    <col min="5376" max="5386" width="21.42578125" style="110" customWidth="1"/>
    <col min="5387" max="5387" width="2.140625" style="110" customWidth="1"/>
    <col min="5388" max="5630" width="11.42578125" style="110"/>
    <col min="5631" max="5631" width="1.7109375" style="110" customWidth="1"/>
    <col min="5632" max="5642" width="21.42578125" style="110" customWidth="1"/>
    <col min="5643" max="5643" width="2.140625" style="110" customWidth="1"/>
    <col min="5644" max="5886" width="11.42578125" style="110"/>
    <col min="5887" max="5887" width="1.7109375" style="110" customWidth="1"/>
    <col min="5888" max="5898" width="21.42578125" style="110" customWidth="1"/>
    <col min="5899" max="5899" width="2.140625" style="110" customWidth="1"/>
    <col min="5900" max="6142" width="11.42578125" style="110"/>
    <col min="6143" max="6143" width="1.7109375" style="110" customWidth="1"/>
    <col min="6144" max="6154" width="21.42578125" style="110" customWidth="1"/>
    <col min="6155" max="6155" width="2.140625" style="110" customWidth="1"/>
    <col min="6156" max="6398" width="11.42578125" style="110"/>
    <col min="6399" max="6399" width="1.7109375" style="110" customWidth="1"/>
    <col min="6400" max="6410" width="21.42578125" style="110" customWidth="1"/>
    <col min="6411" max="6411" width="2.140625" style="110" customWidth="1"/>
    <col min="6412" max="6654" width="11.42578125" style="110"/>
    <col min="6655" max="6655" width="1.7109375" style="110" customWidth="1"/>
    <col min="6656" max="6666" width="21.42578125" style="110" customWidth="1"/>
    <col min="6667" max="6667" width="2.140625" style="110" customWidth="1"/>
    <col min="6668" max="6910" width="11.42578125" style="110"/>
    <col min="6911" max="6911" width="1.7109375" style="110" customWidth="1"/>
    <col min="6912" max="6922" width="21.42578125" style="110" customWidth="1"/>
    <col min="6923" max="6923" width="2.140625" style="110" customWidth="1"/>
    <col min="6924" max="7166" width="11.42578125" style="110"/>
    <col min="7167" max="7167" width="1.7109375" style="110" customWidth="1"/>
    <col min="7168" max="7178" width="21.42578125" style="110" customWidth="1"/>
    <col min="7179" max="7179" width="2.140625" style="110" customWidth="1"/>
    <col min="7180" max="7422" width="11.42578125" style="110"/>
    <col min="7423" max="7423" width="1.7109375" style="110" customWidth="1"/>
    <col min="7424" max="7434" width="21.42578125" style="110" customWidth="1"/>
    <col min="7435" max="7435" width="2.140625" style="110" customWidth="1"/>
    <col min="7436" max="7678" width="11.42578125" style="110"/>
    <col min="7679" max="7679" width="1.7109375" style="110" customWidth="1"/>
    <col min="7680" max="7690" width="21.42578125" style="110" customWidth="1"/>
    <col min="7691" max="7691" width="2.140625" style="110" customWidth="1"/>
    <col min="7692" max="7934" width="11.42578125" style="110"/>
    <col min="7935" max="7935" width="1.7109375" style="110" customWidth="1"/>
    <col min="7936" max="7946" width="21.42578125" style="110" customWidth="1"/>
    <col min="7947" max="7947" width="2.140625" style="110" customWidth="1"/>
    <col min="7948" max="8190" width="11.42578125" style="110"/>
    <col min="8191" max="8191" width="1.7109375" style="110" customWidth="1"/>
    <col min="8192" max="8202" width="21.42578125" style="110" customWidth="1"/>
    <col min="8203" max="8203" width="2.140625" style="110" customWidth="1"/>
    <col min="8204" max="8446" width="11.42578125" style="110"/>
    <col min="8447" max="8447" width="1.7109375" style="110" customWidth="1"/>
    <col min="8448" max="8458" width="21.42578125" style="110" customWidth="1"/>
    <col min="8459" max="8459" width="2.140625" style="110" customWidth="1"/>
    <col min="8460" max="8702" width="11.42578125" style="110"/>
    <col min="8703" max="8703" width="1.7109375" style="110" customWidth="1"/>
    <col min="8704" max="8714" width="21.42578125" style="110" customWidth="1"/>
    <col min="8715" max="8715" width="2.140625" style="110" customWidth="1"/>
    <col min="8716" max="8958" width="11.42578125" style="110"/>
    <col min="8959" max="8959" width="1.7109375" style="110" customWidth="1"/>
    <col min="8960" max="8970" width="21.42578125" style="110" customWidth="1"/>
    <col min="8971" max="8971" width="2.140625" style="110" customWidth="1"/>
    <col min="8972" max="9214" width="11.42578125" style="110"/>
    <col min="9215" max="9215" width="1.7109375" style="110" customWidth="1"/>
    <col min="9216" max="9226" width="21.42578125" style="110" customWidth="1"/>
    <col min="9227" max="9227" width="2.140625" style="110" customWidth="1"/>
    <col min="9228" max="9470" width="11.42578125" style="110"/>
    <col min="9471" max="9471" width="1.7109375" style="110" customWidth="1"/>
    <col min="9472" max="9482" width="21.42578125" style="110" customWidth="1"/>
    <col min="9483" max="9483" width="2.140625" style="110" customWidth="1"/>
    <col min="9484" max="9726" width="11.42578125" style="110"/>
    <col min="9727" max="9727" width="1.7109375" style="110" customWidth="1"/>
    <col min="9728" max="9738" width="21.42578125" style="110" customWidth="1"/>
    <col min="9739" max="9739" width="2.140625" style="110" customWidth="1"/>
    <col min="9740" max="9982" width="11.42578125" style="110"/>
    <col min="9983" max="9983" width="1.7109375" style="110" customWidth="1"/>
    <col min="9984" max="9994" width="21.42578125" style="110" customWidth="1"/>
    <col min="9995" max="9995" width="2.140625" style="110" customWidth="1"/>
    <col min="9996" max="10238" width="11.42578125" style="110"/>
    <col min="10239" max="10239" width="1.7109375" style="110" customWidth="1"/>
    <col min="10240" max="10250" width="21.42578125" style="110" customWidth="1"/>
    <col min="10251" max="10251" width="2.140625" style="110" customWidth="1"/>
    <col min="10252" max="10494" width="11.42578125" style="110"/>
    <col min="10495" max="10495" width="1.7109375" style="110" customWidth="1"/>
    <col min="10496" max="10506" width="21.42578125" style="110" customWidth="1"/>
    <col min="10507" max="10507" width="2.140625" style="110" customWidth="1"/>
    <col min="10508" max="10750" width="11.42578125" style="110"/>
    <col min="10751" max="10751" width="1.7109375" style="110" customWidth="1"/>
    <col min="10752" max="10762" width="21.42578125" style="110" customWidth="1"/>
    <col min="10763" max="10763" width="2.140625" style="110" customWidth="1"/>
    <col min="10764" max="11006" width="11.42578125" style="110"/>
    <col min="11007" max="11007" width="1.7109375" style="110" customWidth="1"/>
    <col min="11008" max="11018" width="21.42578125" style="110" customWidth="1"/>
    <col min="11019" max="11019" width="2.140625" style="110" customWidth="1"/>
    <col min="11020" max="11262" width="11.42578125" style="110"/>
    <col min="11263" max="11263" width="1.7109375" style="110" customWidth="1"/>
    <col min="11264" max="11274" width="21.42578125" style="110" customWidth="1"/>
    <col min="11275" max="11275" width="2.140625" style="110" customWidth="1"/>
    <col min="11276" max="11518" width="11.42578125" style="110"/>
    <col min="11519" max="11519" width="1.7109375" style="110" customWidth="1"/>
    <col min="11520" max="11530" width="21.42578125" style="110" customWidth="1"/>
    <col min="11531" max="11531" width="2.140625" style="110" customWidth="1"/>
    <col min="11532" max="11774" width="11.42578125" style="110"/>
    <col min="11775" max="11775" width="1.7109375" style="110" customWidth="1"/>
    <col min="11776" max="11786" width="21.42578125" style="110" customWidth="1"/>
    <col min="11787" max="11787" width="2.140625" style="110" customWidth="1"/>
    <col min="11788" max="12030" width="11.42578125" style="110"/>
    <col min="12031" max="12031" width="1.7109375" style="110" customWidth="1"/>
    <col min="12032" max="12042" width="21.42578125" style="110" customWidth="1"/>
    <col min="12043" max="12043" width="2.140625" style="110" customWidth="1"/>
    <col min="12044" max="12286" width="11.42578125" style="110"/>
    <col min="12287" max="12287" width="1.7109375" style="110" customWidth="1"/>
    <col min="12288" max="12298" width="21.42578125" style="110" customWidth="1"/>
    <col min="12299" max="12299" width="2.140625" style="110" customWidth="1"/>
    <col min="12300" max="12542" width="11.42578125" style="110"/>
    <col min="12543" max="12543" width="1.7109375" style="110" customWidth="1"/>
    <col min="12544" max="12554" width="21.42578125" style="110" customWidth="1"/>
    <col min="12555" max="12555" width="2.140625" style="110" customWidth="1"/>
    <col min="12556" max="12798" width="11.42578125" style="110"/>
    <col min="12799" max="12799" width="1.7109375" style="110" customWidth="1"/>
    <col min="12800" max="12810" width="21.42578125" style="110" customWidth="1"/>
    <col min="12811" max="12811" width="2.140625" style="110" customWidth="1"/>
    <col min="12812" max="13054" width="11.42578125" style="110"/>
    <col min="13055" max="13055" width="1.7109375" style="110" customWidth="1"/>
    <col min="13056" max="13066" width="21.42578125" style="110" customWidth="1"/>
    <col min="13067" max="13067" width="2.140625" style="110" customWidth="1"/>
    <col min="13068" max="13310" width="11.42578125" style="110"/>
    <col min="13311" max="13311" width="1.7109375" style="110" customWidth="1"/>
    <col min="13312" max="13322" width="21.42578125" style="110" customWidth="1"/>
    <col min="13323" max="13323" width="2.140625" style="110" customWidth="1"/>
    <col min="13324" max="13566" width="11.42578125" style="110"/>
    <col min="13567" max="13567" width="1.7109375" style="110" customWidth="1"/>
    <col min="13568" max="13578" width="21.42578125" style="110" customWidth="1"/>
    <col min="13579" max="13579" width="2.140625" style="110" customWidth="1"/>
    <col min="13580" max="13822" width="11.42578125" style="110"/>
    <col min="13823" max="13823" width="1.7109375" style="110" customWidth="1"/>
    <col min="13824" max="13834" width="21.42578125" style="110" customWidth="1"/>
    <col min="13835" max="13835" width="2.140625" style="110" customWidth="1"/>
    <col min="13836" max="14078" width="11.42578125" style="110"/>
    <col min="14079" max="14079" width="1.7109375" style="110" customWidth="1"/>
    <col min="14080" max="14090" width="21.42578125" style="110" customWidth="1"/>
    <col min="14091" max="14091" width="2.140625" style="110" customWidth="1"/>
    <col min="14092" max="14334" width="11.42578125" style="110"/>
    <col min="14335" max="14335" width="1.7109375" style="110" customWidth="1"/>
    <col min="14336" max="14346" width="21.42578125" style="110" customWidth="1"/>
    <col min="14347" max="14347" width="2.140625" style="110" customWidth="1"/>
    <col min="14348" max="14590" width="11.42578125" style="110"/>
    <col min="14591" max="14591" width="1.7109375" style="110" customWidth="1"/>
    <col min="14592" max="14602" width="21.42578125" style="110" customWidth="1"/>
    <col min="14603" max="14603" width="2.140625" style="110" customWidth="1"/>
    <col min="14604" max="14846" width="11.42578125" style="110"/>
    <col min="14847" max="14847" width="1.7109375" style="110" customWidth="1"/>
    <col min="14848" max="14858" width="21.42578125" style="110" customWidth="1"/>
    <col min="14859" max="14859" width="2.140625" style="110" customWidth="1"/>
    <col min="14860" max="15102" width="11.42578125" style="110"/>
    <col min="15103" max="15103" width="1.7109375" style="110" customWidth="1"/>
    <col min="15104" max="15114" width="21.42578125" style="110" customWidth="1"/>
    <col min="15115" max="15115" width="2.140625" style="110" customWidth="1"/>
    <col min="15116" max="15358" width="11.42578125" style="110"/>
    <col min="15359" max="15359" width="1.7109375" style="110" customWidth="1"/>
    <col min="15360" max="15370" width="21.42578125" style="110" customWidth="1"/>
    <col min="15371" max="15371" width="2.140625" style="110" customWidth="1"/>
    <col min="15372" max="15614" width="11.42578125" style="110"/>
    <col min="15615" max="15615" width="1.7109375" style="110" customWidth="1"/>
    <col min="15616" max="15626" width="21.42578125" style="110" customWidth="1"/>
    <col min="15627" max="15627" width="2.140625" style="110" customWidth="1"/>
    <col min="15628" max="15870" width="11.42578125" style="110"/>
    <col min="15871" max="15871" width="1.7109375" style="110" customWidth="1"/>
    <col min="15872" max="15882" width="21.42578125" style="110" customWidth="1"/>
    <col min="15883" max="15883" width="2.140625" style="110" customWidth="1"/>
    <col min="15884" max="16126" width="11.42578125" style="110"/>
    <col min="16127" max="16127" width="1.7109375" style="110" customWidth="1"/>
    <col min="16128" max="16138" width="21.42578125" style="110" customWidth="1"/>
    <col min="16139" max="16139" width="2.140625" style="110" customWidth="1"/>
    <col min="16140" max="16384" width="11.42578125" style="110"/>
  </cols>
  <sheetData>
    <row r="1" spans="1:17" x14ac:dyDescent="0.25">
      <c r="A1" s="132" t="s">
        <v>65</v>
      </c>
      <c r="B1" s="875" t="s">
        <v>439</v>
      </c>
      <c r="C1" s="875"/>
    </row>
    <row r="2" spans="1:17" x14ac:dyDescent="0.25">
      <c r="A2" s="132" t="s">
        <v>67</v>
      </c>
      <c r="B2" s="875">
        <v>2025</v>
      </c>
      <c r="C2" s="875"/>
    </row>
    <row r="3" spans="1:17" x14ac:dyDescent="0.25">
      <c r="A3" s="132" t="s">
        <v>68</v>
      </c>
      <c r="B3" s="875" t="s">
        <v>69</v>
      </c>
      <c r="C3" s="875"/>
    </row>
    <row r="4" spans="1:17" x14ac:dyDescent="0.25">
      <c r="A4" s="132" t="s">
        <v>70</v>
      </c>
      <c r="B4" s="876">
        <v>45643</v>
      </c>
      <c r="C4" s="876"/>
    </row>
    <row r="5" spans="1:17" x14ac:dyDescent="0.25">
      <c r="A5" s="716"/>
      <c r="B5" s="717"/>
      <c r="C5" s="717"/>
    </row>
    <row r="6" spans="1:17" ht="18" x14ac:dyDescent="0.25">
      <c r="A6" s="881" t="s">
        <v>72</v>
      </c>
      <c r="B6" s="881"/>
      <c r="C6" s="881"/>
      <c r="D6" s="881"/>
      <c r="E6" s="881"/>
      <c r="F6" s="881"/>
      <c r="G6" s="881"/>
      <c r="H6" s="881"/>
      <c r="I6" s="881"/>
      <c r="J6" s="134"/>
      <c r="K6" s="134"/>
      <c r="L6" s="135"/>
      <c r="M6" s="136"/>
      <c r="N6" s="136"/>
      <c r="O6" s="136"/>
      <c r="P6" s="137"/>
      <c r="Q6" s="137"/>
    </row>
    <row r="7" spans="1:17" ht="21" customHeight="1" x14ac:dyDescent="0.25">
      <c r="A7" s="881" t="s">
        <v>73</v>
      </c>
      <c r="B7" s="881"/>
      <c r="C7" s="881"/>
      <c r="D7" s="881"/>
      <c r="E7" s="881"/>
      <c r="F7" s="881"/>
      <c r="G7" s="881"/>
      <c r="H7" s="881"/>
      <c r="I7" s="881"/>
      <c r="J7" s="136"/>
      <c r="K7" s="136"/>
      <c r="L7" s="135"/>
      <c r="M7" s="136"/>
      <c r="N7" s="136"/>
      <c r="O7" s="136"/>
      <c r="P7" s="137"/>
      <c r="Q7" s="137"/>
    </row>
    <row r="8" spans="1:17" ht="19.5" customHeight="1" x14ac:dyDescent="0.25">
      <c r="B8" s="138"/>
      <c r="C8" s="138"/>
      <c r="D8" s="139"/>
      <c r="E8" s="139"/>
      <c r="F8" s="140"/>
      <c r="G8" s="140"/>
      <c r="H8" s="140"/>
      <c r="I8" s="140"/>
      <c r="J8" s="140"/>
      <c r="K8" s="140"/>
      <c r="L8" s="138"/>
      <c r="M8" s="140"/>
      <c r="N8" s="140"/>
      <c r="O8" s="140"/>
    </row>
    <row r="9" spans="1:17" ht="20.25" customHeight="1" x14ac:dyDescent="0.25">
      <c r="A9" s="141" t="s">
        <v>74</v>
      </c>
      <c r="B9" s="142"/>
      <c r="C9" s="142"/>
      <c r="D9" s="143"/>
      <c r="E9" s="143"/>
      <c r="F9" s="144"/>
      <c r="G9" s="144"/>
      <c r="H9" s="144"/>
      <c r="I9" s="144"/>
      <c r="J9" s="144"/>
      <c r="K9" s="144"/>
      <c r="L9" s="145"/>
    </row>
    <row r="10" spans="1:17" ht="33" customHeight="1" x14ac:dyDescent="0.25">
      <c r="A10" s="146" t="s">
        <v>75</v>
      </c>
    </row>
    <row r="11" spans="1:17" ht="32.25" customHeight="1" x14ac:dyDescent="0.25">
      <c r="A11" s="877" t="s">
        <v>76</v>
      </c>
      <c r="B11" s="147" t="s">
        <v>77</v>
      </c>
      <c r="C11" s="147"/>
      <c r="D11" s="147"/>
      <c r="E11" s="147"/>
      <c r="F11" s="147"/>
      <c r="G11" s="147"/>
      <c r="H11" s="147"/>
      <c r="I11" s="147"/>
    </row>
    <row r="12" spans="1:17" ht="20.25" customHeight="1" x14ac:dyDescent="0.25">
      <c r="A12" s="878"/>
      <c r="B12" s="147" t="s">
        <v>44</v>
      </c>
      <c r="C12" s="147"/>
      <c r="D12" s="147" t="s">
        <v>50</v>
      </c>
      <c r="E12" s="147"/>
      <c r="F12" s="147" t="s">
        <v>53</v>
      </c>
      <c r="G12" s="147"/>
      <c r="H12" s="147" t="s">
        <v>78</v>
      </c>
      <c r="I12" s="147"/>
    </row>
    <row r="13" spans="1:17" ht="18.75" customHeight="1" x14ac:dyDescent="0.25">
      <c r="A13" s="878"/>
      <c r="B13" s="879" t="s">
        <v>79</v>
      </c>
      <c r="C13" s="880"/>
      <c r="D13" s="148" t="s">
        <v>41</v>
      </c>
      <c r="E13" s="148" t="s">
        <v>42</v>
      </c>
      <c r="F13" s="148" t="s">
        <v>41</v>
      </c>
      <c r="G13" s="148" t="s">
        <v>42</v>
      </c>
      <c r="H13" s="148" t="s">
        <v>41</v>
      </c>
      <c r="I13" s="148" t="s">
        <v>42</v>
      </c>
    </row>
    <row r="14" spans="1:17" ht="30" customHeight="1" x14ac:dyDescent="0.25">
      <c r="A14" s="149" t="s">
        <v>80</v>
      </c>
      <c r="B14" s="150">
        <v>0</v>
      </c>
      <c r="C14" s="150">
        <v>0</v>
      </c>
      <c r="D14" s="150">
        <v>0</v>
      </c>
      <c r="E14" s="150">
        <v>0</v>
      </c>
      <c r="F14" s="150">
        <v>0</v>
      </c>
      <c r="G14" s="150">
        <v>0</v>
      </c>
      <c r="H14" s="150">
        <v>0</v>
      </c>
      <c r="I14" s="150">
        <v>0</v>
      </c>
      <c r="J14" s="151" t="s">
        <v>81</v>
      </c>
    </row>
    <row r="15" spans="1:17" ht="30" customHeight="1" x14ac:dyDescent="0.25">
      <c r="A15" s="152" t="s">
        <v>82</v>
      </c>
      <c r="B15" s="96"/>
      <c r="C15" s="96"/>
      <c r="D15" s="96"/>
      <c r="E15" s="96"/>
      <c r="F15" s="96"/>
      <c r="G15" s="96"/>
      <c r="H15" s="153">
        <v>0</v>
      </c>
      <c r="I15" s="153">
        <v>0</v>
      </c>
    </row>
    <row r="16" spans="1:17" ht="30" customHeight="1" x14ac:dyDescent="0.25">
      <c r="A16" s="152" t="s">
        <v>83</v>
      </c>
      <c r="B16" s="96"/>
      <c r="C16" s="96"/>
      <c r="D16" s="96"/>
      <c r="E16" s="96"/>
      <c r="F16" s="96"/>
      <c r="G16" s="96"/>
      <c r="H16" s="153">
        <v>0</v>
      </c>
      <c r="I16" s="153">
        <v>0</v>
      </c>
    </row>
    <row r="17" spans="1:10" ht="30" customHeight="1" x14ac:dyDescent="0.25">
      <c r="A17" s="152" t="s">
        <v>84</v>
      </c>
      <c r="B17" s="96"/>
      <c r="C17" s="96"/>
      <c r="D17" s="96"/>
      <c r="E17" s="96"/>
      <c r="F17" s="96"/>
      <c r="G17" s="96"/>
      <c r="H17" s="153">
        <v>0</v>
      </c>
      <c r="I17" s="153">
        <v>0</v>
      </c>
    </row>
    <row r="18" spans="1:10" ht="30" customHeight="1" x14ac:dyDescent="0.25">
      <c r="A18" s="152" t="s">
        <v>85</v>
      </c>
      <c r="B18" s="96"/>
      <c r="C18" s="96"/>
      <c r="D18" s="96"/>
      <c r="E18" s="96"/>
      <c r="F18" s="96"/>
      <c r="G18" s="96"/>
      <c r="H18" s="153">
        <v>0</v>
      </c>
      <c r="I18" s="153">
        <v>0</v>
      </c>
    </row>
    <row r="19" spans="1:10" ht="30" customHeight="1" x14ac:dyDescent="0.25">
      <c r="A19" s="152" t="s">
        <v>86</v>
      </c>
      <c r="B19" s="96"/>
      <c r="C19" s="96"/>
      <c r="D19" s="96"/>
      <c r="E19" s="96"/>
      <c r="F19" s="96"/>
      <c r="G19" s="96"/>
      <c r="H19" s="153">
        <v>0</v>
      </c>
      <c r="I19" s="153">
        <v>0</v>
      </c>
    </row>
    <row r="20" spans="1:10" ht="30" customHeight="1" x14ac:dyDescent="0.25">
      <c r="A20" s="152" t="s">
        <v>87</v>
      </c>
      <c r="B20" s="96"/>
      <c r="C20" s="96"/>
      <c r="D20" s="96"/>
      <c r="E20" s="96"/>
      <c r="F20" s="96"/>
      <c r="G20" s="96"/>
      <c r="H20" s="153">
        <v>0</v>
      </c>
      <c r="I20" s="153">
        <v>0</v>
      </c>
    </row>
    <row r="21" spans="1:10" ht="30" customHeight="1" x14ac:dyDescent="0.25">
      <c r="A21" s="152" t="s">
        <v>88</v>
      </c>
      <c r="B21" s="96"/>
      <c r="C21" s="96"/>
      <c r="D21" s="96"/>
      <c r="E21" s="96"/>
      <c r="F21" s="96"/>
      <c r="G21" s="96"/>
      <c r="H21" s="153">
        <v>0</v>
      </c>
      <c r="I21" s="153">
        <v>0</v>
      </c>
    </row>
    <row r="22" spans="1:10" ht="30" customHeight="1" x14ac:dyDescent="0.25">
      <c r="A22" s="152" t="s">
        <v>89</v>
      </c>
      <c r="B22" s="96"/>
      <c r="C22" s="96"/>
      <c r="D22" s="96"/>
      <c r="E22" s="96"/>
      <c r="F22" s="96"/>
      <c r="G22" s="96"/>
      <c r="H22" s="153">
        <v>0</v>
      </c>
      <c r="I22" s="153">
        <v>0</v>
      </c>
    </row>
    <row r="23" spans="1:10" ht="30" customHeight="1" x14ac:dyDescent="0.25">
      <c r="A23" s="152" t="s">
        <v>90</v>
      </c>
      <c r="B23" s="96"/>
      <c r="C23" s="96"/>
      <c r="D23" s="96"/>
      <c r="E23" s="96"/>
      <c r="F23" s="96"/>
      <c r="G23" s="96"/>
      <c r="H23" s="153">
        <v>0</v>
      </c>
      <c r="I23" s="153">
        <v>0</v>
      </c>
    </row>
    <row r="24" spans="1:10" ht="30" customHeight="1" x14ac:dyDescent="0.25">
      <c r="A24" s="152" t="s">
        <v>91</v>
      </c>
      <c r="B24" s="96"/>
      <c r="C24" s="96"/>
      <c r="D24" s="96"/>
      <c r="E24" s="96"/>
      <c r="F24" s="96"/>
      <c r="G24" s="96"/>
      <c r="H24" s="153">
        <v>0</v>
      </c>
      <c r="I24" s="153">
        <v>0</v>
      </c>
    </row>
    <row r="25" spans="1:10" ht="30" customHeight="1" x14ac:dyDescent="0.25">
      <c r="A25" s="152" t="s">
        <v>92</v>
      </c>
      <c r="B25" s="96"/>
      <c r="C25" s="96"/>
      <c r="D25" s="96"/>
      <c r="E25" s="96"/>
      <c r="F25" s="96"/>
      <c r="G25" s="96"/>
      <c r="H25" s="153">
        <v>0</v>
      </c>
      <c r="I25" s="153">
        <v>0</v>
      </c>
    </row>
    <row r="26" spans="1:10" ht="30" hidden="1" customHeight="1" x14ac:dyDescent="0.25">
      <c r="A26" s="152" t="s">
        <v>93</v>
      </c>
      <c r="B26" s="96"/>
      <c r="C26" s="96"/>
      <c r="D26" s="96"/>
      <c r="E26" s="96"/>
      <c r="F26" s="96"/>
      <c r="G26" s="96"/>
      <c r="H26" s="153">
        <v>0</v>
      </c>
      <c r="I26" s="153">
        <v>0</v>
      </c>
    </row>
    <row r="27" spans="1:10" ht="30" customHeight="1" x14ac:dyDescent="0.25">
      <c r="A27" s="152" t="s">
        <v>94</v>
      </c>
      <c r="B27" s="96"/>
      <c r="C27" s="96"/>
      <c r="D27" s="96"/>
      <c r="E27" s="96"/>
      <c r="F27" s="96"/>
      <c r="G27" s="96"/>
      <c r="H27" s="153">
        <v>0</v>
      </c>
      <c r="I27" s="153">
        <v>0</v>
      </c>
    </row>
    <row r="28" spans="1:10" ht="30" customHeight="1" x14ac:dyDescent="0.25">
      <c r="A28" s="152" t="s">
        <v>95</v>
      </c>
      <c r="B28" s="96">
        <v>21000</v>
      </c>
      <c r="C28" s="96">
        <v>21000</v>
      </c>
      <c r="D28" s="96">
        <v>3000</v>
      </c>
      <c r="E28" s="96">
        <v>3000</v>
      </c>
      <c r="F28" s="96"/>
      <c r="G28" s="96"/>
      <c r="H28" s="153">
        <v>24000</v>
      </c>
      <c r="I28" s="153">
        <v>24000</v>
      </c>
    </row>
    <row r="29" spans="1:10" ht="30" customHeight="1" x14ac:dyDescent="0.25">
      <c r="A29" s="149" t="s">
        <v>96</v>
      </c>
      <c r="B29" s="154">
        <v>0</v>
      </c>
      <c r="C29" s="154">
        <v>0</v>
      </c>
      <c r="D29" s="154">
        <v>0</v>
      </c>
      <c r="E29" s="154">
        <v>0</v>
      </c>
      <c r="F29" s="154">
        <v>0</v>
      </c>
      <c r="G29" s="154">
        <v>0</v>
      </c>
      <c r="H29" s="154">
        <v>0</v>
      </c>
      <c r="I29" s="154">
        <v>0</v>
      </c>
      <c r="J29" s="151" t="s">
        <v>97</v>
      </c>
    </row>
    <row r="30" spans="1:10" ht="30" customHeight="1" x14ac:dyDescent="0.25">
      <c r="A30" s="152" t="s">
        <v>98</v>
      </c>
      <c r="B30" s="96"/>
      <c r="C30" s="96"/>
      <c r="D30" s="96"/>
      <c r="E30" s="96"/>
      <c r="F30" s="96">
        <v>0</v>
      </c>
      <c r="G30" s="96">
        <v>0</v>
      </c>
      <c r="H30" s="153">
        <v>0</v>
      </c>
      <c r="I30" s="153">
        <v>0</v>
      </c>
    </row>
    <row r="31" spans="1:10" ht="30" customHeight="1" x14ac:dyDescent="0.25">
      <c r="A31" s="152" t="s">
        <v>99</v>
      </c>
      <c r="B31" s="96"/>
      <c r="C31" s="96"/>
      <c r="D31" s="96"/>
      <c r="E31" s="96"/>
      <c r="F31" s="96">
        <v>0</v>
      </c>
      <c r="G31" s="96">
        <v>0</v>
      </c>
      <c r="H31" s="153">
        <v>0</v>
      </c>
      <c r="I31" s="153">
        <v>0</v>
      </c>
    </row>
    <row r="32" spans="1:10" ht="30" customHeight="1" x14ac:dyDescent="0.25">
      <c r="A32" s="152" t="s">
        <v>100</v>
      </c>
      <c r="B32" s="96"/>
      <c r="C32" s="96"/>
      <c r="D32" s="96"/>
      <c r="E32" s="96"/>
      <c r="F32" s="96">
        <v>0</v>
      </c>
      <c r="G32" s="96">
        <v>0</v>
      </c>
      <c r="H32" s="153">
        <v>0</v>
      </c>
      <c r="I32" s="153">
        <v>0</v>
      </c>
    </row>
    <row r="33" spans="1:11" ht="30" customHeight="1" x14ac:dyDescent="0.25">
      <c r="A33" s="155" t="s">
        <v>78</v>
      </c>
      <c r="B33" s="156">
        <v>21000</v>
      </c>
      <c r="C33" s="156">
        <v>21000</v>
      </c>
      <c r="D33" s="156">
        <v>3000</v>
      </c>
      <c r="E33" s="156">
        <v>3000</v>
      </c>
      <c r="F33" s="156">
        <v>0</v>
      </c>
      <c r="G33" s="156">
        <v>0</v>
      </c>
      <c r="H33" s="156">
        <v>24000</v>
      </c>
      <c r="I33" s="156">
        <v>24000</v>
      </c>
    </row>
    <row r="34" spans="1:11" ht="30" customHeight="1" x14ac:dyDescent="0.25"/>
    <row r="35" spans="1:11" ht="30" customHeight="1" x14ac:dyDescent="0.25">
      <c r="G35" s="157" t="s">
        <v>101</v>
      </c>
      <c r="H35" s="158"/>
      <c r="I35" s="130">
        <v>11000</v>
      </c>
    </row>
    <row r="36" spans="1:11" ht="12.75" customHeight="1" x14ac:dyDescent="0.25"/>
    <row r="37" spans="1:11" ht="23.25" customHeight="1" x14ac:dyDescent="0.25">
      <c r="A37" s="146" t="s">
        <v>102</v>
      </c>
    </row>
    <row r="38" spans="1:11" ht="15" x14ac:dyDescent="0.25">
      <c r="A38" s="871" t="s">
        <v>103</v>
      </c>
      <c r="B38" s="871"/>
      <c r="C38" s="871"/>
      <c r="D38" s="871"/>
      <c r="E38" s="871"/>
      <c r="F38" s="871"/>
      <c r="G38" s="871"/>
      <c r="H38" s="871"/>
      <c r="I38" s="871"/>
      <c r="J38" s="871"/>
      <c r="K38" s="871"/>
    </row>
    <row r="40" spans="1:11" ht="30" customHeight="1" x14ac:dyDescent="0.25">
      <c r="A40" s="872" t="s">
        <v>76</v>
      </c>
      <c r="B40" s="147" t="s">
        <v>104</v>
      </c>
      <c r="C40" s="147"/>
      <c r="D40" s="147"/>
      <c r="E40" s="147"/>
      <c r="F40" s="147"/>
      <c r="G40" s="147"/>
      <c r="H40" s="147"/>
      <c r="I40" s="147"/>
      <c r="J40" s="147"/>
    </row>
    <row r="41" spans="1:11" ht="36" customHeight="1" x14ac:dyDescent="0.25">
      <c r="A41" s="873"/>
      <c r="B41" s="159" t="s">
        <v>45</v>
      </c>
      <c r="C41" s="160"/>
      <c r="D41" s="160"/>
      <c r="E41" s="160"/>
      <c r="F41" s="161"/>
      <c r="G41" s="159" t="s">
        <v>105</v>
      </c>
      <c r="H41" s="160"/>
      <c r="I41" s="160"/>
      <c r="J41" s="162" t="s">
        <v>78</v>
      </c>
    </row>
    <row r="42" spans="1:11" ht="38.25" x14ac:dyDescent="0.25">
      <c r="A42" s="874"/>
      <c r="B42" s="163" t="s">
        <v>106</v>
      </c>
      <c r="C42" s="164" t="s">
        <v>48</v>
      </c>
      <c r="D42" s="164" t="s">
        <v>49</v>
      </c>
      <c r="E42" s="164" t="s">
        <v>51</v>
      </c>
      <c r="F42" s="165" t="s">
        <v>52</v>
      </c>
      <c r="G42" s="163" t="s">
        <v>55</v>
      </c>
      <c r="H42" s="164" t="s">
        <v>56</v>
      </c>
      <c r="I42" s="165" t="s">
        <v>57</v>
      </c>
      <c r="J42" s="166"/>
    </row>
    <row r="43" spans="1:11" ht="33" customHeight="1" x14ac:dyDescent="0.25">
      <c r="A43" s="152" t="s">
        <v>47</v>
      </c>
      <c r="B43" s="167"/>
      <c r="C43" s="168"/>
      <c r="D43" s="168"/>
      <c r="E43" s="168"/>
      <c r="F43" s="169"/>
      <c r="G43" s="170"/>
      <c r="H43" s="168"/>
      <c r="I43" s="169"/>
      <c r="J43" s="171">
        <v>0</v>
      </c>
    </row>
    <row r="44" spans="1:11" ht="33" customHeight="1" x14ac:dyDescent="0.25">
      <c r="A44" s="172" t="s">
        <v>107</v>
      </c>
      <c r="B44" s="170"/>
      <c r="C44" s="168"/>
      <c r="D44" s="168"/>
      <c r="E44" s="168"/>
      <c r="F44" s="173"/>
      <c r="G44" s="170"/>
      <c r="H44" s="168"/>
      <c r="I44" s="173"/>
      <c r="J44" s="171">
        <v>0</v>
      </c>
    </row>
    <row r="45" spans="1:11" ht="33" customHeight="1" x14ac:dyDescent="0.25">
      <c r="A45" s="152" t="s">
        <v>108</v>
      </c>
      <c r="B45" s="170"/>
      <c r="C45" s="168"/>
      <c r="D45" s="168"/>
      <c r="E45" s="168"/>
      <c r="F45" s="173"/>
      <c r="G45" s="170"/>
      <c r="H45" s="168"/>
      <c r="I45" s="173"/>
      <c r="J45" s="171">
        <v>0</v>
      </c>
    </row>
    <row r="46" spans="1:11" ht="33" customHeight="1" x14ac:dyDescent="0.25">
      <c r="A46" s="172" t="s">
        <v>109</v>
      </c>
      <c r="B46" s="170"/>
      <c r="C46" s="168"/>
      <c r="D46" s="168"/>
      <c r="E46" s="168"/>
      <c r="F46" s="173"/>
      <c r="G46" s="170"/>
      <c r="H46" s="168"/>
      <c r="I46" s="173"/>
      <c r="J46" s="171">
        <v>0</v>
      </c>
    </row>
    <row r="47" spans="1:11" ht="33" customHeight="1" x14ac:dyDescent="0.25">
      <c r="A47" s="174" t="s">
        <v>110</v>
      </c>
      <c r="B47" s="175"/>
      <c r="C47" s="176"/>
      <c r="D47" s="176"/>
      <c r="E47" s="176"/>
      <c r="F47" s="173"/>
      <c r="G47" s="170"/>
      <c r="H47" s="176"/>
      <c r="I47" s="173"/>
      <c r="J47" s="171">
        <v>0</v>
      </c>
    </row>
    <row r="48" spans="1:11" ht="33" customHeight="1" x14ac:dyDescent="0.25">
      <c r="A48" s="152" t="s">
        <v>111</v>
      </c>
      <c r="B48" s="170"/>
      <c r="C48" s="168"/>
      <c r="D48" s="168"/>
      <c r="E48" s="168"/>
      <c r="F48" s="173"/>
      <c r="G48" s="170"/>
      <c r="H48" s="168"/>
      <c r="I48" s="173"/>
      <c r="J48" s="171">
        <v>0</v>
      </c>
    </row>
    <row r="49" spans="1:10" ht="33" customHeight="1" x14ac:dyDescent="0.25">
      <c r="A49" s="152" t="s">
        <v>112</v>
      </c>
      <c r="B49" s="170"/>
      <c r="C49" s="168"/>
      <c r="D49" s="168"/>
      <c r="E49" s="177"/>
      <c r="F49" s="169"/>
      <c r="G49" s="170"/>
      <c r="H49" s="177"/>
      <c r="I49" s="169"/>
      <c r="J49" s="171">
        <v>0</v>
      </c>
    </row>
    <row r="50" spans="1:10" ht="33" customHeight="1" x14ac:dyDescent="0.25">
      <c r="A50" s="152" t="s">
        <v>113</v>
      </c>
      <c r="B50" s="170"/>
      <c r="C50" s="168"/>
      <c r="D50" s="168"/>
      <c r="E50" s="177"/>
      <c r="F50" s="169"/>
      <c r="G50" s="170"/>
      <c r="H50" s="177"/>
      <c r="I50" s="169"/>
      <c r="J50" s="171">
        <v>0</v>
      </c>
    </row>
    <row r="51" spans="1:10" ht="33" customHeight="1" x14ac:dyDescent="0.25">
      <c r="A51" s="178" t="s">
        <v>114</v>
      </c>
      <c r="B51" s="175"/>
      <c r="C51" s="168"/>
      <c r="D51" s="176"/>
      <c r="E51" s="177"/>
      <c r="F51" s="169"/>
      <c r="G51" s="170"/>
      <c r="H51" s="177"/>
      <c r="I51" s="169"/>
      <c r="J51" s="171">
        <v>0</v>
      </c>
    </row>
    <row r="52" spans="1:10" ht="33" customHeight="1" x14ac:dyDescent="0.25">
      <c r="A52" s="178" t="s">
        <v>115</v>
      </c>
      <c r="B52" s="175"/>
      <c r="C52" s="168"/>
      <c r="D52" s="176"/>
      <c r="E52" s="177"/>
      <c r="F52" s="179"/>
      <c r="G52" s="170"/>
      <c r="H52" s="177"/>
      <c r="I52" s="179"/>
      <c r="J52" s="171">
        <v>0</v>
      </c>
    </row>
    <row r="53" spans="1:10" ht="33" customHeight="1" x14ac:dyDescent="0.25">
      <c r="A53" s="152" t="s">
        <v>116</v>
      </c>
      <c r="B53" s="180"/>
      <c r="C53" s="181"/>
      <c r="D53" s="182"/>
      <c r="E53" s="183"/>
      <c r="F53" s="184"/>
      <c r="G53" s="185"/>
      <c r="H53" s="177"/>
      <c r="I53" s="173"/>
      <c r="J53" s="171">
        <v>0</v>
      </c>
    </row>
    <row r="54" spans="1:10" ht="33" customHeight="1" x14ac:dyDescent="0.25">
      <c r="A54" s="152" t="s">
        <v>117</v>
      </c>
      <c r="B54" s="170"/>
      <c r="C54" s="186"/>
      <c r="D54" s="168"/>
      <c r="E54" s="177"/>
      <c r="F54" s="173">
        <v>35000</v>
      </c>
      <c r="G54" s="170"/>
      <c r="H54" s="177"/>
      <c r="I54" s="173"/>
      <c r="J54" s="171">
        <v>35000</v>
      </c>
    </row>
    <row r="55" spans="1:10" ht="33" customHeight="1" x14ac:dyDescent="0.25">
      <c r="A55" s="152" t="s">
        <v>118</v>
      </c>
      <c r="B55" s="170"/>
      <c r="C55" s="168"/>
      <c r="D55" s="187"/>
      <c r="E55" s="177"/>
      <c r="F55" s="173"/>
      <c r="G55" s="170"/>
      <c r="H55" s="177"/>
      <c r="I55" s="173"/>
      <c r="J55" s="171">
        <v>0</v>
      </c>
    </row>
    <row r="56" spans="1:10" ht="33" customHeight="1" x14ac:dyDescent="0.25">
      <c r="A56" s="188" t="s">
        <v>78</v>
      </c>
      <c r="B56" s="189">
        <v>0</v>
      </c>
      <c r="C56" s="190">
        <v>0</v>
      </c>
      <c r="D56" s="190">
        <v>0</v>
      </c>
      <c r="E56" s="190">
        <v>0</v>
      </c>
      <c r="F56" s="191">
        <v>35000</v>
      </c>
      <c r="G56" s="189">
        <v>0</v>
      </c>
      <c r="H56" s="190">
        <v>0</v>
      </c>
      <c r="I56" s="191">
        <v>0</v>
      </c>
      <c r="J56" s="192">
        <v>35000</v>
      </c>
    </row>
    <row r="58" spans="1:10" ht="15.75" x14ac:dyDescent="0.25">
      <c r="H58" s="157" t="s">
        <v>119</v>
      </c>
      <c r="I58" s="158"/>
      <c r="J58" s="125">
        <v>0</v>
      </c>
    </row>
    <row r="59" spans="1:10" ht="15" x14ac:dyDescent="0.25">
      <c r="A59" s="193" t="s">
        <v>120</v>
      </c>
    </row>
  </sheetData>
  <mergeCells count="10">
    <mergeCell ref="A38:K38"/>
    <mergeCell ref="A40:A42"/>
    <mergeCell ref="A7:I7"/>
    <mergeCell ref="A6:I6"/>
    <mergeCell ref="B1:C1"/>
    <mergeCell ref="B2:C2"/>
    <mergeCell ref="B3:C3"/>
    <mergeCell ref="B4:C4"/>
    <mergeCell ref="A11:A13"/>
    <mergeCell ref="B13:C13"/>
  </mergeCells>
  <pageMargins left="0.7" right="0.7" top="0.75" bottom="0.75" header="0.3" footer="0.3"/>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pageSetUpPr fitToPage="1"/>
  </sheetPr>
  <dimension ref="A1:N41"/>
  <sheetViews>
    <sheetView showGridLines="0" zoomScale="70" zoomScaleNormal="70" workbookViewId="0">
      <selection activeCell="B15" sqref="B15:H35"/>
    </sheetView>
  </sheetViews>
  <sheetFormatPr baseColWidth="10" defaultColWidth="11.42578125" defaultRowHeight="12.75" x14ac:dyDescent="0.2"/>
  <cols>
    <col min="1" max="1" width="57.5703125" style="60" customWidth="1"/>
    <col min="2" max="2" width="14.85546875" style="60" customWidth="1"/>
    <col min="3" max="3" width="13.85546875" style="60" hidden="1" customWidth="1"/>
    <col min="4" max="4" width="14.85546875" style="60" customWidth="1"/>
    <col min="5" max="5" width="7.140625" style="60" customWidth="1"/>
    <col min="6" max="6" width="13.85546875" style="60" customWidth="1"/>
    <col min="7" max="7" width="13.85546875" style="60" hidden="1" customWidth="1"/>
    <col min="8" max="8" width="16.5703125" style="60" customWidth="1"/>
    <col min="9" max="9" width="53.7109375" style="60" customWidth="1"/>
    <col min="10" max="10" width="5.42578125" style="60" customWidth="1"/>
    <col min="11" max="11" width="26.42578125" style="60" customWidth="1"/>
    <col min="12" max="12" width="6.42578125" style="60" customWidth="1"/>
    <col min="13" max="13" width="27.7109375" style="60" customWidth="1"/>
    <col min="14" max="16384" width="11.42578125" style="60"/>
  </cols>
  <sheetData>
    <row r="1" spans="1:14" s="110" customFormat="1" x14ac:dyDescent="0.25">
      <c r="A1" s="132" t="s">
        <v>65</v>
      </c>
      <c r="B1" s="883" t="s">
        <v>33</v>
      </c>
      <c r="C1" s="883"/>
      <c r="D1" s="883"/>
      <c r="E1" s="194"/>
      <c r="F1" s="194"/>
    </row>
    <row r="2" spans="1:14" x14ac:dyDescent="0.2">
      <c r="A2" s="59" t="s">
        <v>67</v>
      </c>
      <c r="B2" s="794">
        <v>2025</v>
      </c>
      <c r="C2" s="794"/>
      <c r="D2" s="794"/>
      <c r="E2" s="195"/>
      <c r="F2" s="195"/>
    </row>
    <row r="3" spans="1:14" x14ac:dyDescent="0.2">
      <c r="A3" s="59" t="s">
        <v>68</v>
      </c>
      <c r="B3" s="794" t="s">
        <v>69</v>
      </c>
      <c r="C3" s="794"/>
      <c r="D3" s="794"/>
      <c r="E3" s="195"/>
      <c r="F3" s="195"/>
    </row>
    <row r="4" spans="1:14" x14ac:dyDescent="0.2">
      <c r="A4" s="59" t="s">
        <v>70</v>
      </c>
      <c r="B4" s="795">
        <v>45643</v>
      </c>
      <c r="C4" s="795"/>
      <c r="D4" s="795"/>
      <c r="E4" s="196"/>
      <c r="F4" s="196"/>
    </row>
    <row r="5" spans="1:14" ht="18" x14ac:dyDescent="0.2">
      <c r="A5" s="882" t="s">
        <v>121</v>
      </c>
      <c r="B5" s="882"/>
      <c r="C5" s="882"/>
      <c r="D5" s="882"/>
      <c r="E5" s="882"/>
      <c r="F5" s="882"/>
      <c r="G5" s="882"/>
      <c r="H5" s="882"/>
      <c r="I5" s="882"/>
    </row>
    <row r="6" spans="1:14" ht="18" x14ac:dyDescent="0.2">
      <c r="A6" s="882" t="s">
        <v>122</v>
      </c>
      <c r="B6" s="882"/>
      <c r="C6" s="882"/>
      <c r="D6" s="882"/>
      <c r="E6" s="882"/>
      <c r="F6" s="882"/>
      <c r="G6" s="882"/>
      <c r="H6" s="882"/>
      <c r="I6" s="882"/>
    </row>
    <row r="7" spans="1:14" ht="15" x14ac:dyDescent="0.2">
      <c r="A7" s="68"/>
      <c r="B7" s="68"/>
      <c r="C7" s="68"/>
      <c r="D7" s="69"/>
      <c r="E7" s="68"/>
      <c r="F7" s="69"/>
      <c r="G7" s="69"/>
      <c r="H7" s="69"/>
      <c r="I7" s="68"/>
    </row>
    <row r="8" spans="1:14" ht="15" x14ac:dyDescent="0.2">
      <c r="A8" s="67"/>
      <c r="B8" s="67"/>
      <c r="C8" s="67"/>
      <c r="D8" s="69"/>
      <c r="E8" s="68"/>
      <c r="F8" s="69"/>
      <c r="G8" s="69"/>
      <c r="H8" s="69"/>
      <c r="I8" s="68"/>
    </row>
    <row r="9" spans="1:14" ht="23.25" x14ac:dyDescent="0.2">
      <c r="A9" s="70" t="s">
        <v>2</v>
      </c>
      <c r="B9" s="70"/>
      <c r="C9" s="70"/>
      <c r="D9" s="71"/>
      <c r="E9" s="71"/>
      <c r="F9" s="71"/>
      <c r="G9" s="71"/>
      <c r="H9" s="71"/>
      <c r="I9" s="72"/>
      <c r="J9" s="138"/>
    </row>
    <row r="10" spans="1:14" ht="23.25" x14ac:dyDescent="0.2">
      <c r="A10" s="74"/>
      <c r="B10" s="74"/>
      <c r="C10" s="74"/>
      <c r="D10" s="75"/>
      <c r="E10" s="74"/>
      <c r="F10" s="75"/>
      <c r="G10" s="75"/>
      <c r="H10" s="75"/>
      <c r="I10" s="74"/>
    </row>
    <row r="11" spans="1:14" ht="15.75" x14ac:dyDescent="0.2">
      <c r="A11" s="76"/>
      <c r="B11" s="76"/>
      <c r="C11" s="76"/>
      <c r="D11" s="69"/>
      <c r="E11" s="68"/>
      <c r="F11" s="69"/>
      <c r="G11" s="69"/>
      <c r="H11" s="69"/>
      <c r="I11" s="68"/>
    </row>
    <row r="13" spans="1:14" ht="15" customHeight="1" x14ac:dyDescent="0.2">
      <c r="A13" s="861" t="s">
        <v>123</v>
      </c>
      <c r="B13" s="862"/>
      <c r="C13" s="862"/>
      <c r="D13" s="863"/>
      <c r="E13" s="197"/>
      <c r="F13" s="861" t="s">
        <v>124</v>
      </c>
      <c r="G13" s="862"/>
      <c r="H13" s="862"/>
      <c r="I13" s="863"/>
    </row>
    <row r="14" spans="1:14" ht="51" x14ac:dyDescent="0.2">
      <c r="A14" s="103"/>
      <c r="B14" s="86" t="s">
        <v>39</v>
      </c>
      <c r="C14" s="86" t="s">
        <v>125</v>
      </c>
      <c r="D14" s="83" t="s">
        <v>40</v>
      </c>
      <c r="E14" s="110"/>
      <c r="F14" s="86" t="s">
        <v>39</v>
      </c>
      <c r="G14" s="86" t="s">
        <v>125</v>
      </c>
      <c r="H14" s="83" t="s">
        <v>40</v>
      </c>
      <c r="I14" s="93"/>
      <c r="N14" s="198"/>
    </row>
    <row r="15" spans="1:14" ht="14.25" customHeight="1" x14ac:dyDescent="0.2">
      <c r="A15" s="199" t="s">
        <v>62</v>
      </c>
      <c r="B15" s="200">
        <v>3405716</v>
      </c>
      <c r="C15" s="200">
        <v>3405716</v>
      </c>
      <c r="D15" s="200">
        <v>4300831</v>
      </c>
      <c r="E15" s="201"/>
      <c r="F15" s="200">
        <v>0</v>
      </c>
      <c r="G15" s="200"/>
      <c r="H15" s="200">
        <v>0</v>
      </c>
      <c r="I15" s="202" t="s">
        <v>126</v>
      </c>
      <c r="L15" s="203"/>
      <c r="N15" s="110"/>
    </row>
    <row r="16" spans="1:14" ht="14.25" customHeight="1" x14ac:dyDescent="0.2">
      <c r="A16" s="204" t="s">
        <v>127</v>
      </c>
      <c r="B16" s="205">
        <v>3405716</v>
      </c>
      <c r="C16" s="206"/>
      <c r="D16" s="207">
        <v>4300831</v>
      </c>
      <c r="E16" s="110"/>
      <c r="F16" s="207"/>
      <c r="G16" s="207"/>
      <c r="H16" s="208"/>
      <c r="I16" s="209" t="s">
        <v>127</v>
      </c>
      <c r="L16" s="203"/>
      <c r="N16" s="110"/>
    </row>
    <row r="17" spans="1:14" ht="14.25" customHeight="1" x14ac:dyDescent="0.2">
      <c r="A17" s="204" t="s">
        <v>128</v>
      </c>
      <c r="B17" s="205">
        <v>0</v>
      </c>
      <c r="C17" s="206"/>
      <c r="D17" s="208">
        <v>0</v>
      </c>
      <c r="E17" s="110"/>
      <c r="F17" s="207"/>
      <c r="G17" s="207"/>
      <c r="H17" s="208"/>
      <c r="I17" s="209" t="s">
        <v>128</v>
      </c>
      <c r="K17" s="887" t="s">
        <v>129</v>
      </c>
      <c r="L17" s="203"/>
      <c r="N17" s="110"/>
    </row>
    <row r="18" spans="1:14" ht="14.25" customHeight="1" x14ac:dyDescent="0.2">
      <c r="A18" s="204" t="s">
        <v>130</v>
      </c>
      <c r="B18" s="205">
        <v>0</v>
      </c>
      <c r="C18" s="206"/>
      <c r="D18" s="208">
        <v>0</v>
      </c>
      <c r="E18" s="110"/>
      <c r="F18" s="207"/>
      <c r="G18" s="207"/>
      <c r="H18" s="208"/>
      <c r="I18" s="209" t="s">
        <v>130</v>
      </c>
      <c r="K18" s="887"/>
    </row>
    <row r="19" spans="1:14" ht="15.75" customHeight="1" x14ac:dyDescent="0.2">
      <c r="A19" s="204" t="s">
        <v>131</v>
      </c>
      <c r="B19" s="205">
        <v>0</v>
      </c>
      <c r="C19" s="206"/>
      <c r="D19" s="208">
        <v>0</v>
      </c>
      <c r="E19" s="110"/>
      <c r="F19" s="207"/>
      <c r="G19" s="207"/>
      <c r="H19" s="208"/>
      <c r="I19" s="209" t="s">
        <v>131</v>
      </c>
      <c r="K19" s="210"/>
      <c r="N19" s="110"/>
    </row>
    <row r="20" spans="1:14" x14ac:dyDescent="0.2">
      <c r="A20" s="204" t="s">
        <v>132</v>
      </c>
      <c r="B20" s="205">
        <v>0</v>
      </c>
      <c r="C20" s="206"/>
      <c r="D20" s="208">
        <v>0</v>
      </c>
      <c r="E20" s="110"/>
      <c r="F20" s="207"/>
      <c r="G20" s="207"/>
      <c r="H20" s="208"/>
      <c r="I20" s="209" t="s">
        <v>132</v>
      </c>
      <c r="L20" s="203"/>
      <c r="M20" s="888" t="s">
        <v>133</v>
      </c>
      <c r="N20" s="110"/>
    </row>
    <row r="21" spans="1:14" ht="15" customHeight="1" x14ac:dyDescent="0.2">
      <c r="A21" s="211"/>
      <c r="B21" s="207"/>
      <c r="C21" s="212"/>
      <c r="D21" s="208"/>
      <c r="E21" s="110"/>
      <c r="F21" s="207"/>
      <c r="G21" s="207"/>
      <c r="H21" s="208"/>
      <c r="I21" s="213"/>
      <c r="L21" s="110"/>
      <c r="M21" s="888"/>
      <c r="N21" s="110"/>
    </row>
    <row r="22" spans="1:14" ht="45.75" customHeight="1" x14ac:dyDescent="0.2">
      <c r="A22" s="214" t="s">
        <v>134</v>
      </c>
      <c r="B22" s="207">
        <v>900</v>
      </c>
      <c r="C22" s="212"/>
      <c r="D22" s="208">
        <v>0</v>
      </c>
      <c r="E22" s="110"/>
      <c r="F22" s="207">
        <v>0</v>
      </c>
      <c r="G22" s="207"/>
      <c r="H22" s="208">
        <v>0</v>
      </c>
      <c r="I22" s="215" t="s">
        <v>135</v>
      </c>
      <c r="J22" s="210"/>
      <c r="L22" s="110"/>
      <c r="M22" s="888"/>
      <c r="N22" s="110"/>
    </row>
    <row r="23" spans="1:14" ht="15.75" customHeight="1" x14ac:dyDescent="0.2">
      <c r="A23" s="100"/>
      <c r="B23" s="104"/>
      <c r="C23" s="104"/>
      <c r="D23" s="208"/>
      <c r="E23" s="110"/>
      <c r="F23" s="207"/>
      <c r="G23" s="216"/>
      <c r="H23" s="208"/>
      <c r="I23" s="217"/>
      <c r="M23" s="218"/>
      <c r="N23" s="218"/>
    </row>
    <row r="24" spans="1:14" ht="25.5" x14ac:dyDescent="0.2">
      <c r="A24" s="214" t="s">
        <v>136</v>
      </c>
      <c r="B24" s="207">
        <v>801503</v>
      </c>
      <c r="C24" s="219"/>
      <c r="D24" s="208">
        <v>787000</v>
      </c>
      <c r="E24" s="110"/>
      <c r="F24" s="207">
        <v>891588</v>
      </c>
      <c r="G24" s="216"/>
      <c r="H24" s="208">
        <v>840000</v>
      </c>
      <c r="I24" s="220" t="s">
        <v>137</v>
      </c>
      <c r="K24" s="889" t="s">
        <v>138</v>
      </c>
      <c r="L24" s="110"/>
      <c r="M24" s="110"/>
      <c r="N24" s="110"/>
    </row>
    <row r="25" spans="1:14" ht="12.75" customHeight="1" x14ac:dyDescent="0.2">
      <c r="A25" s="214"/>
      <c r="B25" s="207"/>
      <c r="C25" s="219"/>
      <c r="D25" s="208"/>
      <c r="E25" s="110"/>
      <c r="F25" s="207"/>
      <c r="G25" s="216"/>
      <c r="H25" s="208"/>
      <c r="I25" s="220"/>
      <c r="K25" s="889"/>
      <c r="N25" s="198"/>
    </row>
    <row r="26" spans="1:14" ht="48" customHeight="1" x14ac:dyDescent="0.2">
      <c r="A26" s="214" t="s">
        <v>139</v>
      </c>
      <c r="B26" s="207">
        <v>105192</v>
      </c>
      <c r="C26" s="219"/>
      <c r="D26" s="221">
        <v>105231</v>
      </c>
      <c r="E26" s="222"/>
      <c r="F26" s="207">
        <v>420000</v>
      </c>
      <c r="G26" s="223"/>
      <c r="H26" s="221">
        <v>389000</v>
      </c>
      <c r="I26" s="220" t="s">
        <v>140</v>
      </c>
      <c r="K26" s="224"/>
      <c r="L26" s="126"/>
    </row>
    <row r="27" spans="1:14" ht="21.75" customHeight="1" x14ac:dyDescent="0.2">
      <c r="A27" s="211"/>
      <c r="B27" s="212"/>
      <c r="C27" s="212"/>
      <c r="D27" s="207"/>
      <c r="E27" s="110"/>
      <c r="F27" s="216"/>
      <c r="G27" s="216"/>
      <c r="H27" s="207"/>
      <c r="I27" s="225"/>
      <c r="K27" s="126"/>
      <c r="L27" s="126"/>
      <c r="N27" s="198"/>
    </row>
    <row r="28" spans="1:14" ht="57.75" customHeight="1" thickBot="1" x14ac:dyDescent="0.25">
      <c r="A28" s="226" t="s">
        <v>141</v>
      </c>
      <c r="B28" s="227">
        <v>4313311</v>
      </c>
      <c r="C28" s="227">
        <v>0</v>
      </c>
      <c r="D28" s="227">
        <v>5193062</v>
      </c>
      <c r="E28" s="228" t="s">
        <v>142</v>
      </c>
      <c r="F28" s="227">
        <v>1311588</v>
      </c>
      <c r="G28" s="227">
        <v>0</v>
      </c>
      <c r="H28" s="227">
        <v>1229000</v>
      </c>
      <c r="I28" s="166" t="s">
        <v>143</v>
      </c>
      <c r="K28" s="884" t="s">
        <v>144</v>
      </c>
      <c r="L28" s="884"/>
      <c r="M28" s="884"/>
      <c r="N28" s="198"/>
    </row>
    <row r="29" spans="1:14" x14ac:dyDescent="0.2">
      <c r="A29" s="229" t="s">
        <v>145</v>
      </c>
      <c r="B29" s="230">
        <v>0</v>
      </c>
      <c r="C29" s="230">
        <v>0</v>
      </c>
      <c r="D29" s="230">
        <v>0</v>
      </c>
      <c r="E29" s="228" t="s">
        <v>146</v>
      </c>
      <c r="F29" s="230">
        <v>3001723</v>
      </c>
      <c r="G29" s="230">
        <v>0</v>
      </c>
      <c r="H29" s="230">
        <v>3964062</v>
      </c>
      <c r="I29" s="231" t="s">
        <v>145</v>
      </c>
      <c r="J29" s="224"/>
      <c r="K29" s="232"/>
      <c r="L29" s="126"/>
      <c r="N29" s="197"/>
    </row>
    <row r="30" spans="1:14" x14ac:dyDescent="0.2">
      <c r="A30" s="211"/>
      <c r="B30" s="212"/>
      <c r="C30" s="212"/>
      <c r="D30" s="205"/>
      <c r="E30" s="228"/>
      <c r="F30" s="205"/>
      <c r="G30" s="205"/>
      <c r="H30" s="205"/>
      <c r="I30" s="225"/>
      <c r="J30" s="126"/>
      <c r="N30" s="198"/>
    </row>
    <row r="31" spans="1:14" x14ac:dyDescent="0.2">
      <c r="A31" s="204" t="s">
        <v>147</v>
      </c>
      <c r="B31" s="233">
        <v>0</v>
      </c>
      <c r="C31" s="233" t="s">
        <v>162</v>
      </c>
      <c r="D31" s="233"/>
      <c r="E31" s="228"/>
      <c r="F31" s="233">
        <v>323380</v>
      </c>
      <c r="G31" s="233"/>
      <c r="H31" s="233">
        <v>556171</v>
      </c>
      <c r="I31" s="209" t="s">
        <v>148</v>
      </c>
      <c r="J31" s="234"/>
      <c r="K31" s="126"/>
      <c r="M31" s="884" t="s">
        <v>149</v>
      </c>
    </row>
    <row r="32" spans="1:14" x14ac:dyDescent="0.2">
      <c r="A32" s="94"/>
      <c r="B32" s="235"/>
      <c r="C32" s="235"/>
      <c r="D32" s="236"/>
      <c r="E32" s="228"/>
      <c r="F32" s="236"/>
      <c r="G32" s="236"/>
      <c r="H32" s="236"/>
      <c r="I32" s="237"/>
      <c r="J32" s="238"/>
      <c r="K32" s="126"/>
      <c r="M32" s="884"/>
    </row>
    <row r="33" spans="1:13" x14ac:dyDescent="0.2">
      <c r="A33" s="239" t="s">
        <v>150</v>
      </c>
      <c r="B33" s="233">
        <v>0</v>
      </c>
      <c r="C33" s="233"/>
      <c r="D33" s="233"/>
      <c r="E33" s="228"/>
      <c r="F33" s="233">
        <v>2698641</v>
      </c>
      <c r="G33" s="233"/>
      <c r="H33" s="233">
        <v>3407891</v>
      </c>
      <c r="I33" s="240" t="s">
        <v>151</v>
      </c>
      <c r="K33" s="885" t="s">
        <v>152</v>
      </c>
      <c r="M33" s="198"/>
    </row>
    <row r="34" spans="1:13" x14ac:dyDescent="0.2">
      <c r="A34" s="100"/>
      <c r="B34" s="104"/>
      <c r="C34" s="104"/>
      <c r="D34" s="241"/>
      <c r="E34" s="222"/>
      <c r="F34" s="241"/>
      <c r="G34" s="241"/>
      <c r="H34" s="241"/>
      <c r="I34" s="220"/>
      <c r="K34" s="885"/>
    </row>
    <row r="35" spans="1:13" ht="92.25" customHeight="1" x14ac:dyDescent="0.2">
      <c r="A35" s="242" t="s">
        <v>153</v>
      </c>
      <c r="B35" s="243">
        <v>4313311</v>
      </c>
      <c r="C35" s="243">
        <v>0</v>
      </c>
      <c r="D35" s="243">
        <v>5193062</v>
      </c>
      <c r="E35" s="228" t="s">
        <v>142</v>
      </c>
      <c r="F35" s="243">
        <v>4313311</v>
      </c>
      <c r="G35" s="243">
        <v>0</v>
      </c>
      <c r="H35" s="243">
        <v>5193062</v>
      </c>
      <c r="I35" s="244" t="s">
        <v>154</v>
      </c>
      <c r="K35" s="127"/>
    </row>
    <row r="37" spans="1:13" x14ac:dyDescent="0.2">
      <c r="A37" s="886" t="s">
        <v>155</v>
      </c>
      <c r="B37" s="886"/>
      <c r="C37" s="886"/>
      <c r="D37" s="886"/>
      <c r="E37" s="886"/>
      <c r="F37" s="886"/>
      <c r="G37" s="886"/>
      <c r="H37" s="886"/>
      <c r="I37" s="886"/>
    </row>
    <row r="38" spans="1:13" x14ac:dyDescent="0.2">
      <c r="A38" s="197" t="s">
        <v>156</v>
      </c>
      <c r="B38" s="197"/>
      <c r="C38" s="197"/>
    </row>
    <row r="40" spans="1:13" x14ac:dyDescent="0.2">
      <c r="A40" s="60" t="s">
        <v>157</v>
      </c>
    </row>
    <row r="41" spans="1:13" x14ac:dyDescent="0.2">
      <c r="A41" s="60" t="s">
        <v>158</v>
      </c>
    </row>
  </sheetData>
  <mergeCells count="15">
    <mergeCell ref="M31:M32"/>
    <mergeCell ref="K33:K34"/>
    <mergeCell ref="A37:I37"/>
    <mergeCell ref="A13:D13"/>
    <mergeCell ref="F13:I13"/>
    <mergeCell ref="K17:K18"/>
    <mergeCell ref="M20:M22"/>
    <mergeCell ref="K24:K25"/>
    <mergeCell ref="K28:M28"/>
    <mergeCell ref="A6:I6"/>
    <mergeCell ref="B1:D1"/>
    <mergeCell ref="B2:D2"/>
    <mergeCell ref="B3:D3"/>
    <mergeCell ref="B4:D4"/>
    <mergeCell ref="A5:I5"/>
  </mergeCells>
  <printOptions headings="1"/>
  <pageMargins left="0.70866141732283472" right="0.70866141732283472" top="0.74803149606299213" bottom="0.74803149606299213" header="0.31496062992125984" footer="0.31496062992125984"/>
  <pageSetup paperSize="9" scale="53" orientation="landscape" r:id="rId1"/>
  <colBreaks count="1" manualBreakCount="1">
    <brk id="10" max="1048575"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sheetPr>
  <dimension ref="A1:N41"/>
  <sheetViews>
    <sheetView showGridLines="0" zoomScale="90" zoomScaleNormal="90" workbookViewId="0">
      <selection activeCell="B4" sqref="B4:C4"/>
    </sheetView>
  </sheetViews>
  <sheetFormatPr baseColWidth="10" defaultColWidth="11.42578125" defaultRowHeight="12.75" x14ac:dyDescent="0.2"/>
  <cols>
    <col min="1" max="1" width="57.5703125" style="60" customWidth="1"/>
    <col min="2" max="2" width="13.85546875" style="60" customWidth="1"/>
    <col min="3" max="3" width="13.85546875" style="60" hidden="1" customWidth="1"/>
    <col min="4" max="4" width="13.85546875" style="60" customWidth="1"/>
    <col min="5" max="5" width="7.140625" style="60" customWidth="1"/>
    <col min="6" max="6" width="13.85546875" style="60" customWidth="1"/>
    <col min="7" max="7" width="13.85546875" style="60" hidden="1" customWidth="1"/>
    <col min="8" max="8" width="13.85546875" style="60" customWidth="1"/>
    <col min="9" max="9" width="53.7109375" style="60" customWidth="1"/>
    <col min="10" max="10" width="5.42578125" style="60" customWidth="1"/>
    <col min="11" max="11" width="26.42578125" style="60" customWidth="1"/>
    <col min="12" max="12" width="6.42578125" style="60" customWidth="1"/>
    <col min="13" max="13" width="27.7109375" style="60" customWidth="1"/>
    <col min="14" max="16384" width="11.42578125" style="60"/>
  </cols>
  <sheetData>
    <row r="1" spans="1:14" s="110" customFormat="1" x14ac:dyDescent="0.25">
      <c r="A1" s="132" t="s">
        <v>65</v>
      </c>
      <c r="B1" s="883" t="s">
        <v>439</v>
      </c>
      <c r="C1" s="890"/>
      <c r="D1" s="245"/>
      <c r="E1" s="194"/>
      <c r="F1" s="194"/>
    </row>
    <row r="2" spans="1:14" x14ac:dyDescent="0.2">
      <c r="A2" s="59" t="s">
        <v>67</v>
      </c>
      <c r="B2" s="794">
        <v>2025</v>
      </c>
      <c r="C2" s="857"/>
      <c r="D2" s="246"/>
      <c r="E2" s="195"/>
      <c r="F2" s="195"/>
    </row>
    <row r="3" spans="1:14" x14ac:dyDescent="0.2">
      <c r="A3" s="59" t="s">
        <v>68</v>
      </c>
      <c r="B3" s="794" t="s">
        <v>69</v>
      </c>
      <c r="C3" s="857"/>
      <c r="D3" s="246"/>
      <c r="E3" s="195"/>
      <c r="F3" s="195"/>
    </row>
    <row r="4" spans="1:14" x14ac:dyDescent="0.2">
      <c r="A4" s="59" t="s">
        <v>70</v>
      </c>
      <c r="B4" s="795">
        <v>45643</v>
      </c>
      <c r="C4" s="859"/>
      <c r="D4" s="247"/>
      <c r="E4" s="196"/>
      <c r="F4" s="196"/>
    </row>
    <row r="5" spans="1:14" ht="18" x14ac:dyDescent="0.2">
      <c r="A5" s="882" t="s">
        <v>121</v>
      </c>
      <c r="B5" s="882"/>
      <c r="C5" s="882"/>
      <c r="D5" s="882"/>
      <c r="E5" s="882"/>
      <c r="F5" s="882"/>
      <c r="G5" s="882"/>
      <c r="H5" s="882"/>
      <c r="I5" s="882"/>
    </row>
    <row r="6" spans="1:14" ht="18" x14ac:dyDescent="0.2">
      <c r="A6" s="882" t="s">
        <v>122</v>
      </c>
      <c r="B6" s="882"/>
      <c r="C6" s="882"/>
      <c r="D6" s="882"/>
      <c r="E6" s="882"/>
      <c r="F6" s="882"/>
      <c r="G6" s="882"/>
      <c r="H6" s="882"/>
      <c r="I6" s="882"/>
    </row>
    <row r="7" spans="1:14" ht="15" x14ac:dyDescent="0.2">
      <c r="A7" s="68"/>
      <c r="B7" s="68"/>
      <c r="C7" s="68"/>
      <c r="D7" s="69"/>
      <c r="E7" s="68"/>
      <c r="F7" s="69"/>
      <c r="G7" s="69"/>
      <c r="H7" s="69"/>
      <c r="I7" s="68"/>
    </row>
    <row r="8" spans="1:14" ht="15" x14ac:dyDescent="0.2">
      <c r="A8" s="67"/>
      <c r="B8" s="67"/>
      <c r="C8" s="67"/>
      <c r="D8" s="69"/>
      <c r="E8" s="68"/>
      <c r="F8" s="69"/>
      <c r="G8" s="69"/>
      <c r="H8" s="69"/>
      <c r="I8" s="68"/>
    </row>
    <row r="9" spans="1:14" ht="23.25" x14ac:dyDescent="0.2">
      <c r="A9" s="70" t="s">
        <v>2</v>
      </c>
      <c r="B9" s="70"/>
      <c r="C9" s="70"/>
      <c r="D9" s="71"/>
      <c r="E9" s="71"/>
      <c r="F9" s="71"/>
      <c r="G9" s="71"/>
      <c r="H9" s="71"/>
      <c r="I9" s="72"/>
      <c r="J9" s="138"/>
    </row>
    <row r="10" spans="1:14" ht="23.25" x14ac:dyDescent="0.2">
      <c r="A10" s="74"/>
      <c r="B10" s="74"/>
      <c r="C10" s="74"/>
      <c r="D10" s="75"/>
      <c r="E10" s="74"/>
      <c r="F10" s="75"/>
      <c r="G10" s="75"/>
      <c r="H10" s="75"/>
      <c r="I10" s="74"/>
    </row>
    <row r="11" spans="1:14" ht="15.75" x14ac:dyDescent="0.2">
      <c r="A11" s="76"/>
      <c r="B11" s="76"/>
      <c r="C11" s="76"/>
      <c r="D11" s="69"/>
      <c r="E11" s="68"/>
      <c r="F11" s="69"/>
      <c r="G11" s="69"/>
      <c r="H11" s="69"/>
      <c r="I11" s="68"/>
    </row>
    <row r="13" spans="1:14" ht="15.75" x14ac:dyDescent="0.2">
      <c r="A13" s="861" t="s">
        <v>123</v>
      </c>
      <c r="B13" s="862"/>
      <c r="C13" s="862"/>
      <c r="D13" s="863"/>
      <c r="E13" s="197"/>
      <c r="F13" s="861" t="s">
        <v>124</v>
      </c>
      <c r="G13" s="862"/>
      <c r="H13" s="862"/>
      <c r="I13" s="863"/>
    </row>
    <row r="14" spans="1:14" ht="51" x14ac:dyDescent="0.2">
      <c r="A14" s="103"/>
      <c r="B14" s="86" t="s">
        <v>39</v>
      </c>
      <c r="C14" s="86" t="s">
        <v>125</v>
      </c>
      <c r="D14" s="83" t="s">
        <v>40</v>
      </c>
      <c r="E14" s="110"/>
      <c r="F14" s="86" t="s">
        <v>39</v>
      </c>
      <c r="G14" s="86" t="s">
        <v>125</v>
      </c>
      <c r="H14" s="83" t="s">
        <v>40</v>
      </c>
      <c r="I14" s="93"/>
      <c r="N14" s="198"/>
    </row>
    <row r="15" spans="1:14" x14ac:dyDescent="0.2">
      <c r="A15" s="199" t="s">
        <v>159</v>
      </c>
      <c r="B15" s="200">
        <v>11000</v>
      </c>
      <c r="C15" s="200" t="e">
        <v>#REF!</v>
      </c>
      <c r="D15" s="200"/>
      <c r="E15" s="201"/>
      <c r="F15" s="200">
        <v>0</v>
      </c>
      <c r="G15" s="200"/>
      <c r="H15" s="200">
        <v>11000</v>
      </c>
      <c r="I15" s="202" t="s">
        <v>126</v>
      </c>
      <c r="L15" s="203"/>
      <c r="N15" s="110"/>
    </row>
    <row r="16" spans="1:14" x14ac:dyDescent="0.2">
      <c r="A16" s="204" t="s">
        <v>127</v>
      </c>
      <c r="B16" s="206"/>
      <c r="C16" s="206"/>
      <c r="D16" s="208"/>
      <c r="E16" s="110"/>
      <c r="F16" s="207"/>
      <c r="G16" s="207"/>
      <c r="H16" s="208"/>
      <c r="I16" s="209" t="s">
        <v>127</v>
      </c>
      <c r="L16" s="203"/>
      <c r="N16" s="110"/>
    </row>
    <row r="17" spans="1:14" x14ac:dyDescent="0.2">
      <c r="A17" s="204" t="s">
        <v>128</v>
      </c>
      <c r="B17" s="206"/>
      <c r="C17" s="206"/>
      <c r="D17" s="208"/>
      <c r="E17" s="110"/>
      <c r="F17" s="207"/>
      <c r="G17" s="207"/>
      <c r="H17" s="208"/>
      <c r="I17" s="209" t="s">
        <v>128</v>
      </c>
      <c r="K17" s="887" t="s">
        <v>129</v>
      </c>
      <c r="L17" s="203"/>
      <c r="N17" s="110"/>
    </row>
    <row r="18" spans="1:14" x14ac:dyDescent="0.2">
      <c r="A18" s="204" t="s">
        <v>130</v>
      </c>
      <c r="B18" s="207"/>
      <c r="C18" s="206"/>
      <c r="D18" s="208"/>
      <c r="E18" s="110"/>
      <c r="F18" s="207"/>
      <c r="G18" s="207"/>
      <c r="H18" s="208"/>
      <c r="I18" s="209" t="s">
        <v>130</v>
      </c>
      <c r="K18" s="887"/>
    </row>
    <row r="19" spans="1:14" x14ac:dyDescent="0.2">
      <c r="A19" s="204" t="s">
        <v>131</v>
      </c>
      <c r="B19" s="206"/>
      <c r="C19" s="206"/>
      <c r="D19" s="208"/>
      <c r="E19" s="110"/>
      <c r="F19" s="207"/>
      <c r="G19" s="207"/>
      <c r="H19" s="208"/>
      <c r="I19" s="209" t="s">
        <v>131</v>
      </c>
      <c r="K19" s="210"/>
      <c r="N19" s="110"/>
    </row>
    <row r="20" spans="1:14" x14ac:dyDescent="0.2">
      <c r="A20" s="204" t="s">
        <v>132</v>
      </c>
      <c r="B20" s="206"/>
      <c r="C20" s="206"/>
      <c r="D20" s="208"/>
      <c r="E20" s="110"/>
      <c r="F20" s="207"/>
      <c r="G20" s="207"/>
      <c r="H20" s="208"/>
      <c r="I20" s="209" t="s">
        <v>132</v>
      </c>
      <c r="L20" s="203"/>
      <c r="M20" s="888" t="s">
        <v>133</v>
      </c>
      <c r="N20" s="110"/>
    </row>
    <row r="21" spans="1:14" x14ac:dyDescent="0.2">
      <c r="A21" s="211"/>
      <c r="B21" s="207"/>
      <c r="C21" s="212"/>
      <c r="D21" s="208"/>
      <c r="E21" s="110"/>
      <c r="F21" s="207"/>
      <c r="G21" s="207"/>
      <c r="H21" s="208"/>
      <c r="I21" s="225"/>
      <c r="L21" s="110"/>
      <c r="M21" s="888"/>
      <c r="N21" s="110"/>
    </row>
    <row r="22" spans="1:14" x14ac:dyDescent="0.2">
      <c r="A22" s="211" t="s">
        <v>160</v>
      </c>
      <c r="B22" s="212"/>
      <c r="C22" s="212"/>
      <c r="D22" s="208">
        <v>0</v>
      </c>
      <c r="E22" s="110"/>
      <c r="F22" s="207">
        <v>0</v>
      </c>
      <c r="G22" s="207"/>
      <c r="H22" s="208"/>
      <c r="I22" s="225" t="s">
        <v>161</v>
      </c>
      <c r="J22" s="210"/>
      <c r="L22" s="110"/>
      <c r="M22" s="888"/>
      <c r="N22" s="110"/>
    </row>
    <row r="23" spans="1:14" x14ac:dyDescent="0.2">
      <c r="A23" s="100"/>
      <c r="B23" s="104"/>
      <c r="C23" s="104"/>
      <c r="D23" s="208"/>
      <c r="E23" s="110"/>
      <c r="F23" s="207"/>
      <c r="G23" s="216"/>
      <c r="H23" s="208"/>
      <c r="I23" s="220"/>
      <c r="M23" s="218"/>
      <c r="N23" s="218"/>
    </row>
    <row r="24" spans="1:14" ht="25.5" x14ac:dyDescent="0.2">
      <c r="A24" s="214" t="s">
        <v>136</v>
      </c>
      <c r="B24" s="207">
        <v>0</v>
      </c>
      <c r="C24" s="219"/>
      <c r="D24" s="208">
        <v>0</v>
      </c>
      <c r="E24" s="110"/>
      <c r="F24" s="207"/>
      <c r="G24" s="216"/>
      <c r="H24" s="208"/>
      <c r="I24" s="220" t="s">
        <v>137</v>
      </c>
      <c r="K24" s="889" t="s">
        <v>138</v>
      </c>
      <c r="L24" s="110"/>
      <c r="M24" s="110"/>
      <c r="N24" s="110"/>
    </row>
    <row r="25" spans="1:14" ht="12.75" customHeight="1" x14ac:dyDescent="0.2">
      <c r="A25" s="214"/>
      <c r="B25" s="207"/>
      <c r="C25" s="219"/>
      <c r="D25" s="208"/>
      <c r="E25" s="110"/>
      <c r="F25" s="207"/>
      <c r="G25" s="216"/>
      <c r="H25" s="208"/>
      <c r="I25" s="220"/>
      <c r="K25" s="889"/>
      <c r="N25" s="198"/>
    </row>
    <row r="26" spans="1:14" ht="25.5" x14ac:dyDescent="0.2">
      <c r="A26" s="214" t="s">
        <v>139</v>
      </c>
      <c r="B26" s="207">
        <v>0</v>
      </c>
      <c r="C26" s="219"/>
      <c r="D26" s="221">
        <v>0</v>
      </c>
      <c r="E26" s="222"/>
      <c r="F26" s="207"/>
      <c r="G26" s="223"/>
      <c r="H26" s="221">
        <v>0</v>
      </c>
      <c r="I26" s="220" t="s">
        <v>140</v>
      </c>
      <c r="K26" s="224"/>
      <c r="L26" s="126"/>
    </row>
    <row r="27" spans="1:14" x14ac:dyDescent="0.2">
      <c r="A27" s="211"/>
      <c r="B27" s="212"/>
      <c r="C27" s="212"/>
      <c r="D27" s="207"/>
      <c r="E27" s="110"/>
      <c r="F27" s="216"/>
      <c r="G27" s="216"/>
      <c r="H27" s="207"/>
      <c r="I27" s="225"/>
      <c r="K27" s="126"/>
      <c r="L27" s="126"/>
      <c r="N27" s="198"/>
    </row>
    <row r="28" spans="1:14" ht="26.25" thickBot="1" x14ac:dyDescent="0.25">
      <c r="A28" s="226" t="s">
        <v>141</v>
      </c>
      <c r="B28" s="227">
        <v>0</v>
      </c>
      <c r="C28" s="227">
        <v>0</v>
      </c>
      <c r="D28" s="227">
        <v>0</v>
      </c>
      <c r="E28" s="228" t="s">
        <v>142</v>
      </c>
      <c r="F28" s="227">
        <v>0</v>
      </c>
      <c r="G28" s="227">
        <v>0</v>
      </c>
      <c r="H28" s="227">
        <v>0</v>
      </c>
      <c r="I28" s="166" t="s">
        <v>143</v>
      </c>
      <c r="K28" s="884" t="s">
        <v>144</v>
      </c>
      <c r="L28" s="884"/>
      <c r="M28" s="884"/>
      <c r="N28" s="198"/>
    </row>
    <row r="29" spans="1:14" x14ac:dyDescent="0.2">
      <c r="A29" s="229" t="s">
        <v>145</v>
      </c>
      <c r="B29" s="230">
        <v>0</v>
      </c>
      <c r="C29" s="230">
        <v>0</v>
      </c>
      <c r="D29" s="230">
        <v>0</v>
      </c>
      <c r="E29" s="228" t="s">
        <v>146</v>
      </c>
      <c r="F29" s="230"/>
      <c r="G29" s="230"/>
      <c r="H29" s="230">
        <v>0</v>
      </c>
      <c r="I29" s="231" t="s">
        <v>145</v>
      </c>
      <c r="J29" s="224"/>
      <c r="K29" s="232"/>
      <c r="L29" s="126"/>
      <c r="N29" s="197"/>
    </row>
    <row r="30" spans="1:14" x14ac:dyDescent="0.2">
      <c r="A30" s="211"/>
      <c r="B30" s="212"/>
      <c r="C30" s="212"/>
      <c r="D30" s="205"/>
      <c r="E30" s="228"/>
      <c r="F30" s="205"/>
      <c r="G30" s="205"/>
      <c r="H30" s="205"/>
      <c r="I30" s="225"/>
      <c r="J30" s="126"/>
      <c r="N30" s="198"/>
    </row>
    <row r="31" spans="1:14" x14ac:dyDescent="0.2">
      <c r="A31" s="204" t="s">
        <v>147</v>
      </c>
      <c r="B31" s="233"/>
      <c r="C31" s="233" t="s">
        <v>162</v>
      </c>
      <c r="D31" s="233"/>
      <c r="E31" s="228"/>
      <c r="F31" s="233">
        <v>0</v>
      </c>
      <c r="G31" s="233"/>
      <c r="H31" s="233">
        <v>0</v>
      </c>
      <c r="I31" s="209" t="s">
        <v>148</v>
      </c>
      <c r="J31" s="234"/>
      <c r="K31" s="126"/>
      <c r="M31" s="884" t="s">
        <v>149</v>
      </c>
    </row>
    <row r="32" spans="1:14" x14ac:dyDescent="0.2">
      <c r="A32" s="94"/>
      <c r="B32" s="235"/>
      <c r="C32" s="235"/>
      <c r="D32" s="236"/>
      <c r="E32" s="228"/>
      <c r="F32" s="236"/>
      <c r="G32" s="236"/>
      <c r="H32" s="236"/>
      <c r="I32" s="237"/>
      <c r="J32" s="238"/>
      <c r="K32" s="126"/>
      <c r="M32" s="884"/>
    </row>
    <row r="33" spans="1:13" x14ac:dyDescent="0.2">
      <c r="A33" s="239" t="s">
        <v>150</v>
      </c>
      <c r="B33" s="233">
        <v>0</v>
      </c>
      <c r="C33" s="233"/>
      <c r="D33" s="233">
        <v>27000</v>
      </c>
      <c r="E33" s="228"/>
      <c r="F33" s="233">
        <v>11000</v>
      </c>
      <c r="G33" s="233"/>
      <c r="H33" s="233"/>
      <c r="I33" s="240" t="s">
        <v>151</v>
      </c>
      <c r="K33" s="885" t="s">
        <v>152</v>
      </c>
      <c r="M33" s="198"/>
    </row>
    <row r="34" spans="1:13" x14ac:dyDescent="0.2">
      <c r="A34" s="100"/>
      <c r="B34" s="104"/>
      <c r="C34" s="104"/>
      <c r="D34" s="241"/>
      <c r="E34" s="222"/>
      <c r="F34" s="241"/>
      <c r="G34" s="241"/>
      <c r="H34" s="241"/>
      <c r="I34" s="220"/>
      <c r="K34" s="885"/>
    </row>
    <row r="35" spans="1:13" x14ac:dyDescent="0.2">
      <c r="A35" s="242" t="s">
        <v>153</v>
      </c>
      <c r="B35" s="243">
        <v>0</v>
      </c>
      <c r="C35" s="243">
        <v>0</v>
      </c>
      <c r="D35" s="243">
        <v>0</v>
      </c>
      <c r="E35" s="228" t="s">
        <v>142</v>
      </c>
      <c r="F35" s="243">
        <v>0</v>
      </c>
      <c r="G35" s="243">
        <v>0</v>
      </c>
      <c r="H35" s="243">
        <v>0</v>
      </c>
      <c r="I35" s="244" t="s">
        <v>154</v>
      </c>
      <c r="K35" s="127"/>
    </row>
    <row r="37" spans="1:13" x14ac:dyDescent="0.2">
      <c r="A37" s="886" t="s">
        <v>155</v>
      </c>
      <c r="B37" s="886"/>
      <c r="C37" s="886"/>
      <c r="D37" s="886"/>
      <c r="E37" s="886"/>
      <c r="F37" s="886"/>
      <c r="G37" s="886"/>
      <c r="H37" s="886"/>
      <c r="I37" s="886"/>
    </row>
    <row r="38" spans="1:13" x14ac:dyDescent="0.2">
      <c r="A38" s="197" t="s">
        <v>156</v>
      </c>
      <c r="B38" s="197"/>
      <c r="C38" s="197"/>
    </row>
    <row r="40" spans="1:13" x14ac:dyDescent="0.2">
      <c r="A40" s="60" t="s">
        <v>157</v>
      </c>
    </row>
    <row r="41" spans="1:13" x14ac:dyDescent="0.2">
      <c r="A41" s="60" t="s">
        <v>158</v>
      </c>
    </row>
  </sheetData>
  <mergeCells count="15">
    <mergeCell ref="M31:M32"/>
    <mergeCell ref="K33:K34"/>
    <mergeCell ref="A37:I37"/>
    <mergeCell ref="A13:D13"/>
    <mergeCell ref="F13:I13"/>
    <mergeCell ref="K17:K18"/>
    <mergeCell ref="M20:M22"/>
    <mergeCell ref="K24:K25"/>
    <mergeCell ref="K28:M28"/>
    <mergeCell ref="A6:I6"/>
    <mergeCell ref="B1:C1"/>
    <mergeCell ref="B2:C2"/>
    <mergeCell ref="B3:C3"/>
    <mergeCell ref="B4:C4"/>
    <mergeCell ref="A5:I5"/>
  </mergeCells>
  <pageMargins left="0.7" right="0.7" top="0.75" bottom="0.75" header="0.3" footer="0.3"/>
  <pageSetup paperSize="9" orientation="portrait"/>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2D050"/>
    <pageSetUpPr fitToPage="1"/>
  </sheetPr>
  <dimension ref="A1:M18"/>
  <sheetViews>
    <sheetView showGridLines="0" workbookViewId="0">
      <selection activeCell="B1" sqref="B1"/>
    </sheetView>
  </sheetViews>
  <sheetFormatPr baseColWidth="10" defaultColWidth="11.42578125" defaultRowHeight="12.75" x14ac:dyDescent="0.2"/>
  <cols>
    <col min="1" max="1" width="34.85546875" style="60" customWidth="1"/>
    <col min="2" max="5" width="28.28515625" style="60" customWidth="1"/>
    <col min="6" max="6" width="17.85546875" style="60" customWidth="1"/>
    <col min="7" max="7" width="5.7109375" style="60" customWidth="1"/>
    <col min="8" max="8" width="18.85546875" style="60" customWidth="1"/>
    <col min="9" max="10" width="11.42578125" style="60"/>
    <col min="11" max="11" width="18.42578125" style="60" customWidth="1"/>
    <col min="12" max="12" width="17.42578125" style="60" customWidth="1"/>
    <col min="13" max="13" width="17.85546875" style="60" customWidth="1"/>
    <col min="14" max="16384" width="11.42578125" style="60"/>
  </cols>
  <sheetData>
    <row r="1" spans="1:13" x14ac:dyDescent="0.2">
      <c r="A1" s="59" t="s">
        <v>65</v>
      </c>
      <c r="B1" s="59" t="s">
        <v>438</v>
      </c>
    </row>
    <row r="2" spans="1:13" x14ac:dyDescent="0.2">
      <c r="A2" s="59" t="s">
        <v>67</v>
      </c>
      <c r="B2" s="59">
        <v>2025</v>
      </c>
    </row>
    <row r="3" spans="1:13" x14ac:dyDescent="0.2">
      <c r="A3" s="59" t="s">
        <v>68</v>
      </c>
      <c r="B3" s="59" t="s">
        <v>69</v>
      </c>
    </row>
    <row r="4" spans="1:13" x14ac:dyDescent="0.2">
      <c r="A4" s="59" t="s">
        <v>70</v>
      </c>
      <c r="B4" s="248">
        <v>45643</v>
      </c>
    </row>
    <row r="5" spans="1:13" ht="18" x14ac:dyDescent="0.2">
      <c r="A5" s="882" t="s">
        <v>163</v>
      </c>
      <c r="B5" s="882"/>
      <c r="C5" s="882"/>
      <c r="D5" s="882"/>
      <c r="E5" s="882"/>
      <c r="F5" s="249"/>
      <c r="G5" s="134"/>
      <c r="H5" s="134"/>
      <c r="I5" s="134"/>
      <c r="J5" s="134"/>
      <c r="K5" s="134"/>
      <c r="L5" s="134"/>
      <c r="M5" s="134"/>
    </row>
    <row r="6" spans="1:13" ht="18" x14ac:dyDescent="0.2">
      <c r="A6" s="882" t="s">
        <v>164</v>
      </c>
      <c r="B6" s="882"/>
      <c r="C6" s="882"/>
      <c r="D6" s="882"/>
      <c r="E6" s="882"/>
      <c r="F6" s="249"/>
      <c r="G6" s="134"/>
      <c r="H6" s="134"/>
      <c r="I6" s="134"/>
      <c r="J6" s="134"/>
      <c r="K6" s="134"/>
      <c r="L6" s="134"/>
      <c r="M6" s="134"/>
    </row>
    <row r="7" spans="1:13" ht="18" x14ac:dyDescent="0.2">
      <c r="A7" s="65"/>
      <c r="B7" s="65"/>
      <c r="C7" s="65"/>
      <c r="D7" s="65"/>
      <c r="E7" s="65"/>
      <c r="F7" s="250"/>
      <c r="G7" s="136"/>
      <c r="H7" s="136"/>
      <c r="I7" s="136"/>
      <c r="J7" s="136"/>
      <c r="K7" s="136"/>
      <c r="L7" s="136"/>
      <c r="M7" s="136"/>
    </row>
    <row r="8" spans="1:13" ht="15" x14ac:dyDescent="0.2">
      <c r="A8" s="251"/>
      <c r="B8" s="68"/>
      <c r="C8" s="68"/>
      <c r="D8" s="68"/>
      <c r="E8" s="68"/>
      <c r="F8" s="252"/>
    </row>
    <row r="9" spans="1:13" ht="23.25" x14ac:dyDescent="0.2">
      <c r="A9" s="141" t="s">
        <v>74</v>
      </c>
      <c r="B9" s="142"/>
      <c r="C9" s="144"/>
      <c r="D9" s="253"/>
      <c r="E9" s="138"/>
      <c r="F9" s="253"/>
      <c r="G9" s="254"/>
      <c r="H9" s="254"/>
      <c r="I9" s="254"/>
      <c r="J9" s="254"/>
      <c r="K9" s="145"/>
      <c r="L9" s="145"/>
      <c r="M9" s="145"/>
    </row>
    <row r="10" spans="1:13" ht="23.25" x14ac:dyDescent="0.2">
      <c r="A10" s="74"/>
      <c r="B10" s="74"/>
      <c r="C10" s="74"/>
      <c r="D10" s="74"/>
      <c r="E10" s="74"/>
      <c r="F10" s="75"/>
    </row>
    <row r="11" spans="1:13" ht="15.75" x14ac:dyDescent="0.2">
      <c r="A11" s="893" t="s">
        <v>165</v>
      </c>
      <c r="B11" s="893"/>
      <c r="C11" s="893"/>
      <c r="D11" s="893"/>
      <c r="E11" s="893"/>
      <c r="F11" s="255"/>
    </row>
    <row r="12" spans="1:13" ht="16.5" thickBot="1" x14ac:dyDescent="0.25">
      <c r="A12" s="255"/>
      <c r="B12" s="255"/>
      <c r="C12" s="255"/>
      <c r="D12" s="255"/>
      <c r="E12" s="255"/>
      <c r="F12" s="255"/>
    </row>
    <row r="13" spans="1:13" ht="44.25" customHeight="1" x14ac:dyDescent="0.2">
      <c r="A13" s="256" t="s">
        <v>166</v>
      </c>
      <c r="B13" s="257" t="s">
        <v>167</v>
      </c>
      <c r="C13" s="257" t="s">
        <v>168</v>
      </c>
      <c r="D13" s="258" t="s">
        <v>169</v>
      </c>
      <c r="E13" s="259" t="s">
        <v>170</v>
      </c>
    </row>
    <row r="14" spans="1:13" ht="15" x14ac:dyDescent="0.2">
      <c r="A14" s="260" t="s">
        <v>171</v>
      </c>
      <c r="B14" s="261" t="s">
        <v>172</v>
      </c>
      <c r="C14" s="262" t="s">
        <v>173</v>
      </c>
      <c r="D14" s="891">
        <v>617000</v>
      </c>
      <c r="E14" s="892">
        <v>650000</v>
      </c>
    </row>
    <row r="15" spans="1:13" ht="26.25" customHeight="1" x14ac:dyDescent="0.2">
      <c r="A15" s="263"/>
      <c r="B15" s="264" t="s">
        <v>174</v>
      </c>
      <c r="C15" s="264" t="s">
        <v>173</v>
      </c>
      <c r="D15" s="891"/>
      <c r="E15" s="892"/>
    </row>
    <row r="16" spans="1:13" ht="15" x14ac:dyDescent="0.2">
      <c r="A16" s="260" t="s">
        <v>175</v>
      </c>
      <c r="B16" s="261" t="s">
        <v>176</v>
      </c>
      <c r="C16" s="261" t="s">
        <v>177</v>
      </c>
      <c r="D16" s="891">
        <v>170000</v>
      </c>
      <c r="E16" s="892">
        <v>190000</v>
      </c>
    </row>
    <row r="17" spans="1:5" ht="26.25" customHeight="1" x14ac:dyDescent="0.2">
      <c r="A17" s="263"/>
      <c r="B17" s="264" t="s">
        <v>178</v>
      </c>
      <c r="C17" s="264" t="s">
        <v>177</v>
      </c>
      <c r="D17" s="891"/>
      <c r="E17" s="892"/>
    </row>
    <row r="18" spans="1:5" ht="29.25" customHeight="1" thickBot="1" x14ac:dyDescent="0.25">
      <c r="A18" s="265" t="s">
        <v>179</v>
      </c>
      <c r="B18" s="266"/>
      <c r="C18" s="266"/>
      <c r="D18" s="267">
        <v>787000</v>
      </c>
      <c r="E18" s="268">
        <v>840000</v>
      </c>
    </row>
  </sheetData>
  <mergeCells count="7">
    <mergeCell ref="D16:D17"/>
    <mergeCell ref="E16:E17"/>
    <mergeCell ref="A5:E5"/>
    <mergeCell ref="A6:E6"/>
    <mergeCell ref="A11:E11"/>
    <mergeCell ref="D14:D15"/>
    <mergeCell ref="E14:E15"/>
  </mergeCells>
  <pageMargins left="0.70866141732283472" right="0.70866141732283472" top="0.74803149606299213" bottom="0.74803149606299213" header="0.31496062992125984" footer="0.31496062992125984"/>
  <pageSetup paperSize="9" scale="88"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92D050"/>
  </sheetPr>
  <dimension ref="A1:R97"/>
  <sheetViews>
    <sheetView showGridLines="0" tabSelected="1" zoomScale="70" zoomScaleNormal="70" workbookViewId="0">
      <selection activeCell="D46" sqref="D46:D51"/>
    </sheetView>
  </sheetViews>
  <sheetFormatPr baseColWidth="10" defaultColWidth="11.42578125" defaultRowHeight="12.75" x14ac:dyDescent="0.2"/>
  <cols>
    <col min="1" max="1" width="69.85546875" style="60" customWidth="1"/>
    <col min="2" max="2" width="12.85546875" style="60" hidden="1" customWidth="1"/>
    <col min="3" max="3" width="21.42578125" style="60" bestFit="1" customWidth="1"/>
    <col min="4" max="4" width="20.28515625" style="60" bestFit="1" customWidth="1"/>
    <col min="5" max="5" width="69.85546875" style="60" customWidth="1"/>
    <col min="6" max="6" width="12.85546875" style="60" hidden="1" customWidth="1"/>
    <col min="7" max="7" width="21.42578125" style="60" bestFit="1" customWidth="1"/>
    <col min="8" max="8" width="20.28515625" style="60" bestFit="1" customWidth="1"/>
    <col min="9" max="9" width="2" style="60" customWidth="1"/>
    <col min="10" max="16384" width="11.42578125" style="60"/>
  </cols>
  <sheetData>
    <row r="1" spans="1:8" s="197" customFormat="1" ht="31.5" customHeight="1" x14ac:dyDescent="0.25">
      <c r="A1" s="220" t="s">
        <v>65</v>
      </c>
      <c r="B1" s="883" t="s">
        <v>438</v>
      </c>
      <c r="C1" s="883"/>
      <c r="D1" s="269"/>
      <c r="E1" s="270"/>
    </row>
    <row r="2" spans="1:8" x14ac:dyDescent="0.2">
      <c r="A2" s="59" t="s">
        <v>67</v>
      </c>
      <c r="B2" s="794">
        <v>2025</v>
      </c>
      <c r="C2" s="794"/>
      <c r="D2" s="246"/>
      <c r="E2" s="195"/>
    </row>
    <row r="3" spans="1:8" x14ac:dyDescent="0.2">
      <c r="A3" s="59" t="s">
        <v>68</v>
      </c>
      <c r="B3" s="794" t="s">
        <v>69</v>
      </c>
      <c r="C3" s="794"/>
      <c r="D3" s="246"/>
      <c r="E3" s="195"/>
    </row>
    <row r="4" spans="1:8" x14ac:dyDescent="0.2">
      <c r="A4" s="59" t="s">
        <v>70</v>
      </c>
      <c r="B4" s="795">
        <v>45643</v>
      </c>
      <c r="C4" s="795"/>
      <c r="D4" s="247"/>
      <c r="E4" s="196"/>
    </row>
    <row r="5" spans="1:8" x14ac:dyDescent="0.2">
      <c r="A5" s="271" t="s">
        <v>180</v>
      </c>
      <c r="B5" s="271"/>
      <c r="C5" s="271"/>
      <c r="D5" s="272"/>
      <c r="E5" s="272"/>
      <c r="F5" s="272"/>
      <c r="G5" s="272"/>
      <c r="H5" s="272"/>
    </row>
    <row r="6" spans="1:8" x14ac:dyDescent="0.2">
      <c r="A6" s="271" t="s">
        <v>181</v>
      </c>
      <c r="B6" s="271"/>
      <c r="C6" s="271"/>
      <c r="D6" s="272"/>
      <c r="E6" s="272"/>
      <c r="F6" s="272"/>
      <c r="G6" s="272"/>
      <c r="H6" s="272"/>
    </row>
    <row r="7" spans="1:8" x14ac:dyDescent="0.2">
      <c r="A7" s="273"/>
      <c r="B7" s="273"/>
      <c r="C7" s="273"/>
      <c r="D7" s="65"/>
      <c r="E7" s="65"/>
      <c r="F7" s="65"/>
      <c r="G7" s="65"/>
      <c r="H7" s="274"/>
    </row>
    <row r="8" spans="1:8" x14ac:dyDescent="0.2">
      <c r="A8" s="275" t="s">
        <v>2</v>
      </c>
      <c r="B8" s="275"/>
      <c r="C8" s="275"/>
      <c r="D8" s="276"/>
      <c r="H8" s="274"/>
    </row>
    <row r="9" spans="1:8" ht="13.15" customHeight="1" x14ac:dyDescent="0.2">
      <c r="A9" s="277"/>
      <c r="B9" s="277"/>
      <c r="C9" s="277"/>
      <c r="D9" s="274"/>
      <c r="E9" s="901"/>
      <c r="F9" s="278"/>
      <c r="G9" s="278"/>
      <c r="H9" s="274"/>
    </row>
    <row r="10" spans="1:8" x14ac:dyDescent="0.2">
      <c r="A10" s="279" t="s">
        <v>182</v>
      </c>
      <c r="B10" s="279"/>
      <c r="C10" s="279"/>
      <c r="D10" s="65"/>
      <c r="E10" s="901"/>
      <c r="F10" s="278"/>
      <c r="G10" s="278"/>
      <c r="H10" s="65"/>
    </row>
    <row r="11" spans="1:8" x14ac:dyDescent="0.2">
      <c r="A11" s="280"/>
      <c r="B11" s="280"/>
      <c r="C11" s="280"/>
      <c r="D11" s="280"/>
      <c r="E11" s="280"/>
      <c r="F11" s="280"/>
      <c r="G11" s="280"/>
      <c r="H11" s="280"/>
    </row>
    <row r="12" spans="1:8" ht="25.5" x14ac:dyDescent="0.2">
      <c r="A12" s="281" t="s">
        <v>183</v>
      </c>
      <c r="B12" s="282" t="s">
        <v>38</v>
      </c>
      <c r="C12" s="188" t="s">
        <v>39</v>
      </c>
      <c r="D12" s="188" t="s">
        <v>40</v>
      </c>
      <c r="E12" s="281" t="s">
        <v>184</v>
      </c>
      <c r="F12" s="282" t="s">
        <v>38</v>
      </c>
      <c r="G12" s="188" t="s">
        <v>39</v>
      </c>
      <c r="H12" s="188" t="s">
        <v>40</v>
      </c>
    </row>
    <row r="13" spans="1:8" ht="14.25" x14ac:dyDescent="0.2">
      <c r="A13" s="220" t="s">
        <v>44</v>
      </c>
      <c r="B13" s="283">
        <v>49943588</v>
      </c>
      <c r="C13" s="743">
        <v>57396296</v>
      </c>
      <c r="D13" s="743">
        <v>57648256</v>
      </c>
      <c r="E13" s="103" t="s">
        <v>185</v>
      </c>
      <c r="F13" s="283">
        <v>51447901</v>
      </c>
      <c r="G13" s="743">
        <v>59494835</v>
      </c>
      <c r="H13" s="743">
        <v>59347920</v>
      </c>
    </row>
    <row r="14" spans="1:8" ht="14.25" x14ac:dyDescent="0.2">
      <c r="A14" s="284" t="s">
        <v>186</v>
      </c>
      <c r="B14" s="283">
        <v>14117501</v>
      </c>
      <c r="C14" s="743">
        <v>16079864</v>
      </c>
      <c r="D14" s="743">
        <v>15045692</v>
      </c>
      <c r="E14" s="103" t="s">
        <v>49</v>
      </c>
      <c r="F14" s="283">
        <v>273000</v>
      </c>
      <c r="G14" s="743">
        <v>468909</v>
      </c>
      <c r="H14" s="743">
        <v>450000</v>
      </c>
    </row>
    <row r="15" spans="1:8" ht="14.25" x14ac:dyDescent="0.2">
      <c r="A15" s="103" t="s">
        <v>187</v>
      </c>
      <c r="B15" s="283">
        <v>12838934</v>
      </c>
      <c r="C15" s="743">
        <v>15791152</v>
      </c>
      <c r="D15" s="743">
        <v>15909641.820000008</v>
      </c>
      <c r="E15" s="103" t="s">
        <v>188</v>
      </c>
      <c r="F15" s="283">
        <v>5162249</v>
      </c>
      <c r="G15" s="743">
        <v>3925153</v>
      </c>
      <c r="H15" s="743">
        <v>1577793.4500000002</v>
      </c>
    </row>
    <row r="16" spans="1:8" ht="14.25" x14ac:dyDescent="0.2">
      <c r="A16" s="103"/>
      <c r="B16" s="84"/>
      <c r="C16" s="744"/>
      <c r="D16" s="744"/>
      <c r="E16" s="103" t="s">
        <v>189</v>
      </c>
      <c r="F16" s="283">
        <v>6255736</v>
      </c>
      <c r="G16" s="743">
        <v>7806035</v>
      </c>
      <c r="H16" s="743">
        <v>10530343.140000001</v>
      </c>
    </row>
    <row r="17" spans="1:8" ht="15" x14ac:dyDescent="0.2">
      <c r="A17" s="188" t="s">
        <v>190</v>
      </c>
      <c r="B17" s="285">
        <v>62782522</v>
      </c>
      <c r="C17" s="745">
        <v>73187448</v>
      </c>
      <c r="D17" s="745">
        <v>73557897.820000008</v>
      </c>
      <c r="E17" s="188" t="s">
        <v>191</v>
      </c>
      <c r="F17" s="285">
        <v>63138886</v>
      </c>
      <c r="G17" s="745">
        <v>71694932</v>
      </c>
      <c r="H17" s="745">
        <v>71906056.590000004</v>
      </c>
    </row>
    <row r="18" spans="1:8" ht="15" x14ac:dyDescent="0.2">
      <c r="A18" s="237" t="s">
        <v>192</v>
      </c>
      <c r="B18" s="286">
        <v>356364</v>
      </c>
      <c r="C18" s="746">
        <v>0</v>
      </c>
      <c r="D18" s="746">
        <v>0</v>
      </c>
      <c r="E18" s="237" t="s">
        <v>193</v>
      </c>
      <c r="F18" s="287"/>
      <c r="G18" s="747">
        <v>1492516</v>
      </c>
      <c r="H18" s="747">
        <v>1651841.2300000042</v>
      </c>
    </row>
    <row r="19" spans="1:8" ht="15" x14ac:dyDescent="0.2">
      <c r="A19" s="244" t="s">
        <v>194</v>
      </c>
      <c r="B19" s="286">
        <v>63138886</v>
      </c>
      <c r="C19" s="746">
        <v>73187448</v>
      </c>
      <c r="D19" s="746">
        <v>73557897.820000008</v>
      </c>
      <c r="E19" s="244" t="s">
        <v>195</v>
      </c>
      <c r="F19" s="286">
        <v>63138886</v>
      </c>
      <c r="G19" s="746">
        <v>73187448</v>
      </c>
      <c r="H19" s="746">
        <v>73557897.820000008</v>
      </c>
    </row>
    <row r="20" spans="1:8" x14ac:dyDescent="0.2">
      <c r="A20" s="289" t="s">
        <v>196</v>
      </c>
      <c r="B20" s="289"/>
      <c r="C20" s="289"/>
      <c r="D20" s="290"/>
      <c r="E20" s="274"/>
      <c r="F20" s="274"/>
      <c r="G20" s="274"/>
      <c r="H20" s="274"/>
    </row>
    <row r="21" spans="1:8" x14ac:dyDescent="0.2">
      <c r="A21" s="289"/>
      <c r="B21" s="289"/>
      <c r="C21" s="289"/>
      <c r="D21" s="290"/>
      <c r="E21" s="274"/>
      <c r="F21" s="274"/>
      <c r="G21" s="274"/>
      <c r="H21" s="274"/>
    </row>
    <row r="22" spans="1:8" x14ac:dyDescent="0.2">
      <c r="A22" s="894" t="s">
        <v>197</v>
      </c>
      <c r="B22" s="894"/>
      <c r="C22" s="894"/>
      <c r="D22" s="894"/>
      <c r="E22" s="894"/>
      <c r="F22" s="894"/>
      <c r="G22" s="894"/>
      <c r="H22" s="894"/>
    </row>
    <row r="23" spans="1:8" ht="25.5" x14ac:dyDescent="0.2">
      <c r="A23" s="291"/>
      <c r="B23" s="282" t="s">
        <v>38</v>
      </c>
      <c r="C23" s="188" t="s">
        <v>39</v>
      </c>
      <c r="D23" s="188" t="s">
        <v>40</v>
      </c>
      <c r="E23" s="274"/>
      <c r="F23" s="274"/>
      <c r="G23" s="274"/>
      <c r="H23" s="274"/>
    </row>
    <row r="24" spans="1:8" ht="25.5" x14ac:dyDescent="0.2">
      <c r="A24" s="292" t="s">
        <v>198</v>
      </c>
      <c r="B24" s="293">
        <v>356364</v>
      </c>
      <c r="C24" s="748">
        <v>-1492516</v>
      </c>
      <c r="D24" s="748">
        <v>-1651841.2300000042</v>
      </c>
      <c r="E24" s="274"/>
      <c r="F24" s="274"/>
      <c r="G24" s="274"/>
      <c r="H24" s="274"/>
    </row>
    <row r="25" spans="1:8" ht="14.25" x14ac:dyDescent="0.2">
      <c r="A25" s="294" t="s">
        <v>199</v>
      </c>
      <c r="B25" s="283">
        <v>2950000</v>
      </c>
      <c r="C25" s="749">
        <v>3800000</v>
      </c>
      <c r="D25" s="750">
        <v>3700000</v>
      </c>
      <c r="E25" s="274"/>
      <c r="F25" s="274"/>
      <c r="G25" s="274"/>
      <c r="H25" s="274"/>
    </row>
    <row r="26" spans="1:8" ht="14.25" x14ac:dyDescent="0.2">
      <c r="A26" s="294" t="s">
        <v>200</v>
      </c>
      <c r="B26" s="283">
        <v>230000</v>
      </c>
      <c r="C26" s="749">
        <v>150000</v>
      </c>
      <c r="D26" s="750">
        <v>200000</v>
      </c>
      <c r="E26" s="274"/>
      <c r="F26" s="274"/>
      <c r="G26" s="274"/>
      <c r="H26" s="274"/>
    </row>
    <row r="27" spans="1:8" ht="14.25" x14ac:dyDescent="0.2">
      <c r="A27" s="294" t="s">
        <v>201</v>
      </c>
      <c r="B27" s="283"/>
      <c r="C27" s="749">
        <v>0</v>
      </c>
      <c r="D27" s="750"/>
      <c r="E27" s="274"/>
      <c r="F27" s="274"/>
      <c r="G27" s="274"/>
      <c r="H27" s="274"/>
    </row>
    <row r="28" spans="1:8" ht="14.25" x14ac:dyDescent="0.2">
      <c r="A28" s="294" t="s">
        <v>202</v>
      </c>
      <c r="B28" s="283"/>
      <c r="C28" s="749">
        <v>0</v>
      </c>
      <c r="D28" s="750"/>
      <c r="E28" s="274"/>
      <c r="F28" s="274"/>
      <c r="G28" s="274"/>
      <c r="H28" s="274"/>
    </row>
    <row r="29" spans="1:8" ht="14.25" x14ac:dyDescent="0.2">
      <c r="A29" s="294" t="s">
        <v>203</v>
      </c>
      <c r="B29" s="283">
        <v>1830000</v>
      </c>
      <c r="C29" s="749">
        <v>2380000</v>
      </c>
      <c r="D29" s="750">
        <v>2380000</v>
      </c>
      <c r="E29" s="274"/>
      <c r="F29" s="274"/>
      <c r="G29" s="274"/>
      <c r="H29" s="274"/>
    </row>
    <row r="30" spans="1:8" ht="15" x14ac:dyDescent="0.2">
      <c r="A30" s="297" t="s">
        <v>204</v>
      </c>
      <c r="B30" s="298">
        <v>1246364</v>
      </c>
      <c r="C30" s="751">
        <v>-222516</v>
      </c>
      <c r="D30" s="751">
        <v>-531841.23000000417</v>
      </c>
      <c r="E30" s="274"/>
      <c r="F30" s="274"/>
      <c r="G30" s="274"/>
      <c r="H30" s="274"/>
    </row>
    <row r="31" spans="1:8" x14ac:dyDescent="0.2">
      <c r="A31" s="299" t="s">
        <v>205</v>
      </c>
      <c r="B31" s="299"/>
      <c r="C31" s="299"/>
      <c r="E31" s="274"/>
      <c r="F31" s="274"/>
      <c r="G31" s="274"/>
      <c r="H31" s="274"/>
    </row>
    <row r="32" spans="1:8" x14ac:dyDescent="0.2">
      <c r="A32" s="299"/>
      <c r="B32" s="299"/>
      <c r="C32" s="299"/>
      <c r="E32" s="274"/>
      <c r="F32" s="274"/>
      <c r="G32" s="274"/>
      <c r="H32" s="274"/>
    </row>
    <row r="33" spans="1:18" x14ac:dyDescent="0.2">
      <c r="A33" s="300" t="s">
        <v>206</v>
      </c>
      <c r="B33" s="300"/>
      <c r="C33" s="300"/>
      <c r="D33" s="301"/>
      <c r="E33" s="302"/>
      <c r="F33" s="302"/>
      <c r="G33" s="302"/>
      <c r="H33" s="303"/>
    </row>
    <row r="34" spans="1:18" x14ac:dyDescent="0.2">
      <c r="A34" s="304"/>
      <c r="B34" s="304"/>
      <c r="C34" s="304"/>
      <c r="D34" s="305"/>
      <c r="E34" s="306"/>
      <c r="F34" s="306"/>
      <c r="G34" s="306"/>
      <c r="H34" s="307"/>
    </row>
    <row r="35" spans="1:18" ht="25.5" x14ac:dyDescent="0.2">
      <c r="A35" s="281" t="s">
        <v>207</v>
      </c>
      <c r="B35" s="282" t="s">
        <v>38</v>
      </c>
      <c r="C35" s="188" t="s">
        <v>39</v>
      </c>
      <c r="D35" s="188" t="s">
        <v>40</v>
      </c>
      <c r="E35" s="281" t="s">
        <v>208</v>
      </c>
      <c r="F35" s="282" t="s">
        <v>38</v>
      </c>
      <c r="G35" s="188" t="s">
        <v>39</v>
      </c>
      <c r="H35" s="188" t="s">
        <v>40</v>
      </c>
    </row>
    <row r="36" spans="1:18" ht="14.25" x14ac:dyDescent="0.2">
      <c r="A36" s="220" t="s">
        <v>209</v>
      </c>
      <c r="B36" s="308"/>
      <c r="C36" s="752">
        <v>222516</v>
      </c>
      <c r="D36" s="753">
        <v>531841.23000000417</v>
      </c>
      <c r="E36" s="103" t="s">
        <v>210</v>
      </c>
      <c r="F36" s="283">
        <v>1246364</v>
      </c>
      <c r="G36" s="743">
        <v>0</v>
      </c>
      <c r="H36" s="743" t="s">
        <v>440</v>
      </c>
    </row>
    <row r="37" spans="1:18" ht="14.25" x14ac:dyDescent="0.2">
      <c r="A37" s="875" t="s">
        <v>211</v>
      </c>
      <c r="B37" s="895">
        <v>4451915</v>
      </c>
      <c r="C37" s="897">
        <v>2280532</v>
      </c>
      <c r="D37" s="899">
        <v>2925989.77</v>
      </c>
      <c r="E37" s="103" t="s">
        <v>212</v>
      </c>
      <c r="F37" s="283">
        <v>117897</v>
      </c>
      <c r="G37" s="756">
        <v>674487</v>
      </c>
      <c r="H37" s="750">
        <v>400000</v>
      </c>
    </row>
    <row r="38" spans="1:18" ht="14.25" x14ac:dyDescent="0.2">
      <c r="A38" s="875"/>
      <c r="B38" s="896"/>
      <c r="C38" s="898"/>
      <c r="D38" s="900"/>
      <c r="E38" s="103" t="s">
        <v>213</v>
      </c>
      <c r="F38" s="283">
        <v>700000</v>
      </c>
      <c r="G38" s="756">
        <v>0</v>
      </c>
      <c r="H38" s="750"/>
    </row>
    <row r="39" spans="1:18" ht="14.25" x14ac:dyDescent="0.2">
      <c r="A39" s="311" t="s">
        <v>214</v>
      </c>
      <c r="B39" s="312"/>
      <c r="C39" s="754"/>
      <c r="D39" s="754"/>
      <c r="E39" s="103" t="s">
        <v>215</v>
      </c>
      <c r="F39" s="283"/>
      <c r="G39" s="756">
        <v>0</v>
      </c>
      <c r="H39" s="750"/>
    </row>
    <row r="40" spans="1:18" ht="15" x14ac:dyDescent="0.25">
      <c r="A40" s="313" t="s">
        <v>216</v>
      </c>
      <c r="B40" s="314">
        <v>4451915</v>
      </c>
      <c r="C40" s="755">
        <v>2503048</v>
      </c>
      <c r="D40" s="755">
        <v>3457831.0000000042</v>
      </c>
      <c r="E40" s="313" t="s">
        <v>217</v>
      </c>
      <c r="F40" s="315">
        <v>2064261</v>
      </c>
      <c r="G40" s="757">
        <v>674487</v>
      </c>
      <c r="H40" s="757">
        <v>400000</v>
      </c>
    </row>
    <row r="41" spans="1:18" ht="15" x14ac:dyDescent="0.2">
      <c r="A41" s="244" t="s">
        <v>218</v>
      </c>
      <c r="B41" s="316"/>
      <c r="C41" s="316"/>
      <c r="D41" s="317"/>
      <c r="E41" s="318" t="s">
        <v>219</v>
      </c>
      <c r="F41" s="317">
        <v>2387654</v>
      </c>
      <c r="G41" s="758">
        <v>1828561</v>
      </c>
      <c r="H41" s="758">
        <v>3057831.0000000042</v>
      </c>
    </row>
    <row r="42" spans="1:18" ht="27" customHeight="1" x14ac:dyDescent="0.2">
      <c r="A42" s="319"/>
      <c r="B42" s="319"/>
      <c r="C42" s="319"/>
      <c r="D42" s="320"/>
      <c r="E42" s="321"/>
      <c r="F42" s="321"/>
      <c r="G42" s="321"/>
      <c r="H42" s="65"/>
    </row>
    <row r="43" spans="1:18" x14ac:dyDescent="0.2">
      <c r="A43" s="322" t="s">
        <v>74</v>
      </c>
      <c r="B43" s="322"/>
      <c r="C43" s="322"/>
      <c r="D43" s="322"/>
      <c r="E43" s="323"/>
      <c r="F43" s="323"/>
      <c r="G43" s="323"/>
      <c r="H43" s="89"/>
      <c r="I43" s="89"/>
      <c r="J43" s="89"/>
      <c r="K43" s="89"/>
      <c r="L43" s="89"/>
      <c r="M43" s="89"/>
      <c r="N43" s="89"/>
      <c r="O43" s="89"/>
      <c r="P43" s="89"/>
      <c r="Q43" s="89"/>
      <c r="R43" s="89"/>
    </row>
    <row r="44" spans="1:18" s="89" customFormat="1" ht="13.5" thickBot="1" x14ac:dyDescent="0.25">
      <c r="A44" s="324"/>
      <c r="B44" s="324"/>
      <c r="C44" s="324"/>
      <c r="I44" s="60"/>
      <c r="J44" s="60"/>
      <c r="K44" s="60"/>
      <c r="L44" s="60"/>
      <c r="M44" s="60"/>
      <c r="N44" s="60"/>
      <c r="O44" s="60"/>
      <c r="P44" s="60"/>
      <c r="Q44" s="60"/>
      <c r="R44" s="60"/>
    </row>
    <row r="45" spans="1:18" ht="26.25" thickBot="1" x14ac:dyDescent="0.25">
      <c r="A45" s="325"/>
      <c r="B45" s="326" t="s">
        <v>38</v>
      </c>
      <c r="C45" s="327" t="s">
        <v>39</v>
      </c>
      <c r="D45" s="328" t="s">
        <v>40</v>
      </c>
      <c r="E45" s="329"/>
      <c r="F45" s="329"/>
      <c r="G45" s="329"/>
    </row>
    <row r="46" spans="1:18" s="197" customFormat="1" ht="19.899999999999999" customHeight="1" x14ac:dyDescent="0.25">
      <c r="A46" s="330" t="s">
        <v>220</v>
      </c>
      <c r="B46" s="331">
        <v>-2387654</v>
      </c>
      <c r="C46" s="759">
        <v>-1828561</v>
      </c>
      <c r="D46" s="1082">
        <v>-3057831.0000000042</v>
      </c>
      <c r="H46" s="332"/>
    </row>
    <row r="47" spans="1:18" s="197" customFormat="1" ht="19.899999999999999" customHeight="1" x14ac:dyDescent="0.25">
      <c r="A47" s="333" t="s">
        <v>221</v>
      </c>
      <c r="B47" s="334">
        <v>-559891</v>
      </c>
      <c r="C47" s="760">
        <v>1193461</v>
      </c>
      <c r="D47" s="1083">
        <v>906231.00000001071</v>
      </c>
      <c r="H47" s="332"/>
    </row>
    <row r="48" spans="1:18" s="197" customFormat="1" ht="19.899999999999999" customHeight="1" thickBot="1" x14ac:dyDescent="0.3">
      <c r="A48" s="335" t="s">
        <v>222</v>
      </c>
      <c r="B48" s="336">
        <v>-1827763</v>
      </c>
      <c r="C48" s="761">
        <v>-3022022</v>
      </c>
      <c r="D48" s="1084">
        <v>-3964062.0000000149</v>
      </c>
      <c r="E48" s="337"/>
      <c r="F48" s="337"/>
      <c r="G48" s="337"/>
      <c r="H48" s="332"/>
    </row>
    <row r="49" spans="1:8" s="197" customFormat="1" ht="19.899999999999999" customHeight="1" x14ac:dyDescent="0.25">
      <c r="A49" s="333" t="s">
        <v>223</v>
      </c>
      <c r="B49" s="334">
        <v>9806301</v>
      </c>
      <c r="C49" s="760">
        <v>7074644.5</v>
      </c>
      <c r="D49" s="1083">
        <v>4016813.4999999958</v>
      </c>
      <c r="H49" s="332"/>
    </row>
    <row r="50" spans="1:8" s="197" customFormat="1" ht="19.899999999999999" customHeight="1" x14ac:dyDescent="0.25">
      <c r="A50" s="333" t="s">
        <v>224</v>
      </c>
      <c r="B50" s="334">
        <v>-2585898</v>
      </c>
      <c r="C50" s="760">
        <v>-6075282.5</v>
      </c>
      <c r="D50" s="1083">
        <v>-5169051.4999999963</v>
      </c>
      <c r="G50" s="338"/>
      <c r="H50" s="332"/>
    </row>
    <row r="51" spans="1:8" s="197" customFormat="1" ht="19.899999999999999" customHeight="1" thickBot="1" x14ac:dyDescent="0.3">
      <c r="A51" s="339" t="s">
        <v>225</v>
      </c>
      <c r="B51" s="340">
        <v>12392199</v>
      </c>
      <c r="C51" s="762">
        <v>13149927</v>
      </c>
      <c r="D51" s="1085">
        <v>9185864.9999999925</v>
      </c>
      <c r="E51" s="341"/>
      <c r="F51" s="341"/>
      <c r="G51" s="341"/>
      <c r="H51" s="332"/>
    </row>
    <row r="96" ht="56.25" customHeight="1" x14ac:dyDescent="0.2"/>
    <row r="97" ht="56.25" customHeight="1" x14ac:dyDescent="0.2"/>
  </sheetData>
  <mergeCells count="10">
    <mergeCell ref="B1:C1"/>
    <mergeCell ref="B2:C2"/>
    <mergeCell ref="B3:C3"/>
    <mergeCell ref="B4:C4"/>
    <mergeCell ref="E9:E10"/>
    <mergeCell ref="A22:H22"/>
    <mergeCell ref="A37:A38"/>
    <mergeCell ref="B37:B38"/>
    <mergeCell ref="C37:C38"/>
    <mergeCell ref="D37:D38"/>
  </mergeCells>
  <pageMargins left="0.7" right="0.7" top="0.75" bottom="0.75" header="0.3" footer="0.3"/>
  <pageSetup paperSize="9" scale="4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16</vt:i4>
      </vt:variant>
      <vt:variant>
        <vt:lpstr>Plages nommées</vt:lpstr>
      </vt:variant>
      <vt:variant>
        <vt:i4>10</vt:i4>
      </vt:variant>
    </vt:vector>
  </HeadingPairs>
  <TitlesOfParts>
    <vt:vector size="26" baseType="lpstr">
      <vt:lpstr>Tab1_emplois</vt:lpstr>
      <vt:lpstr>Tab 2 Etab</vt:lpstr>
      <vt:lpstr>Tab 2 Fond</vt:lpstr>
      <vt:lpstr>tab3_Etab Princ.</vt:lpstr>
      <vt:lpstr>Tab 3 Fond</vt:lpstr>
      <vt:lpstr>Tab 4 Etab Princ.</vt:lpstr>
      <vt:lpstr>Tab 4 Fondation</vt:lpstr>
      <vt:lpstr>Tab5 compte de tiers</vt:lpstr>
      <vt:lpstr>Tab 6 Etab. Princ.</vt:lpstr>
      <vt:lpstr>Tab 6 Fondation</vt:lpstr>
      <vt:lpstr>tab7 Plan_tréso</vt:lpstr>
      <vt:lpstr>Tab 7 Fond</vt:lpstr>
      <vt:lpstr>tab8 recettes_fléchées</vt:lpstr>
      <vt:lpstr>tab9 op_pluriannuelles</vt:lpstr>
      <vt:lpstr>Tab 10 OP Pluri Details</vt:lpstr>
      <vt:lpstr>Tab 11 Synthèse</vt:lpstr>
      <vt:lpstr>Tab1_emplois!Print_Titles</vt:lpstr>
      <vt:lpstr>'Tab 10 OP Pluri Details'!Zone_d_impression</vt:lpstr>
      <vt:lpstr>'Tab 11 Synthèse'!Zone_d_impression</vt:lpstr>
      <vt:lpstr>'Tab 4 Etab Princ.'!Zone_d_impression</vt:lpstr>
      <vt:lpstr>Tab1_emplois!Zone_d_impression</vt:lpstr>
      <vt:lpstr>'tab3_Etab Princ.'!Zone_d_impression</vt:lpstr>
      <vt:lpstr>'Tab5 compte de tiers'!Zone_d_impression</vt:lpstr>
      <vt:lpstr>'tab7 Plan_tréso'!Zone_d_impression</vt:lpstr>
      <vt:lpstr>'tab8 recettes_fléchées'!Zone_d_impression</vt:lpstr>
      <vt:lpstr>'tab9 op_pluriannuelles'!Zone_d_impression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bouyers</dc:creator>
  <cp:lastModifiedBy>bouyers</cp:lastModifiedBy>
  <cp:lastPrinted>2024-12-12T15:16:26Z</cp:lastPrinted>
  <dcterms:created xsi:type="dcterms:W3CDTF">2015-06-05T18:19:34Z</dcterms:created>
  <dcterms:modified xsi:type="dcterms:W3CDTF">2024-12-16T09:39:55Z</dcterms:modified>
</cp:coreProperties>
</file>